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DieseArbeitsmappe" defaultThemeVersion="153222"/>
  <mc:AlternateContent xmlns:mc="http://schemas.openxmlformats.org/markup-compatibility/2006">
    <mc:Choice Requires="x15">
      <x15ac:absPath xmlns:x15ac="http://schemas.microsoft.com/office/spreadsheetml/2010/11/ac" url="Z:\03 Mitarbeiter\Jared\13_Internetseite\"/>
    </mc:Choice>
  </mc:AlternateContent>
  <bookViews>
    <workbookView xWindow="0" yWindow="0" windowWidth="28800" windowHeight="14010"/>
  </bookViews>
  <sheets>
    <sheet name="Dashboard" sheetId="3" r:id="rId1"/>
    <sheet name="Product Data Sheet" sheetId="6" r:id="rId2"/>
    <sheet name="Berechnung" sheetId="1" state="hidden" r:id="rId3"/>
    <sheet name="Daten" sheetId="4" state="hidden" r:id="rId4"/>
    <sheet name="Bilder" sheetId="5" state="hidden" r:id="rId5"/>
  </sheets>
  <externalReferences>
    <externalReference r:id="rId6"/>
  </externalReferences>
  <definedNames>
    <definedName name="Bild">INDIRECT("Bilder!B"&amp;Berechnung!$C$22)</definedName>
    <definedName name="_xlnm.Print_Area" localSheetId="0">Dashboard!$C$3:$M$25</definedName>
    <definedName name="_xlnm.Print_Area" localSheetId="1">'Product Data Sheet'!$C$3:$N$28</definedName>
  </definedNames>
  <calcPr calcId="152511"/>
</workbook>
</file>

<file path=xl/calcChain.xml><?xml version="1.0" encoding="utf-8"?>
<calcChain xmlns="http://schemas.openxmlformats.org/spreadsheetml/2006/main">
  <c r="C14" i="1" l="1"/>
  <c r="D14" i="1"/>
  <c r="N4" i="4"/>
  <c r="N5" i="4"/>
  <c r="N6" i="4"/>
  <c r="N7" i="4"/>
  <c r="N8" i="4"/>
  <c r="N9" i="4"/>
  <c r="N10" i="4"/>
  <c r="N11" i="4"/>
  <c r="N12" i="4"/>
  <c r="N13" i="4"/>
  <c r="N14" i="4"/>
  <c r="N15" i="4"/>
  <c r="N16" i="4"/>
  <c r="N17" i="4"/>
  <c r="N18" i="4"/>
  <c r="N19" i="4"/>
  <c r="N20" i="4"/>
  <c r="N21" i="4"/>
  <c r="N22" i="4"/>
  <c r="N23" i="4"/>
  <c r="N24" i="4"/>
  <c r="N25" i="4"/>
  <c r="N26" i="4"/>
  <c r="N27" i="4"/>
  <c r="N28" i="4"/>
  <c r="N29" i="4"/>
  <c r="N30" i="4"/>
  <c r="N31" i="4"/>
  <c r="N32" i="4"/>
  <c r="N33" i="4"/>
  <c r="N34" i="4"/>
  <c r="N35" i="4"/>
  <c r="N36" i="4"/>
  <c r="N37" i="4"/>
  <c r="N38" i="4"/>
  <c r="N39" i="4"/>
  <c r="N40" i="4"/>
  <c r="N41" i="4"/>
  <c r="N42" i="4"/>
  <c r="N43" i="4"/>
  <c r="N44" i="4"/>
  <c r="N45" i="4"/>
  <c r="N46" i="4"/>
  <c r="N47" i="4"/>
  <c r="N48" i="4"/>
  <c r="N49" i="4"/>
  <c r="N50" i="4"/>
  <c r="N51" i="4"/>
  <c r="N52" i="4"/>
  <c r="N53" i="4"/>
  <c r="N54" i="4"/>
  <c r="N55" i="4"/>
  <c r="N56" i="4"/>
  <c r="N57" i="4"/>
  <c r="N58" i="4"/>
  <c r="N59" i="4"/>
  <c r="N60" i="4"/>
  <c r="N61" i="4"/>
  <c r="N62" i="4"/>
  <c r="N63" i="4"/>
  <c r="N64" i="4"/>
  <c r="N65" i="4"/>
  <c r="N66" i="4"/>
  <c r="N67" i="4"/>
  <c r="N68" i="4"/>
  <c r="N69" i="4"/>
  <c r="N70" i="4"/>
  <c r="N71" i="4"/>
  <c r="N72" i="4"/>
  <c r="N73" i="4"/>
  <c r="N74" i="4"/>
  <c r="N75" i="4"/>
  <c r="N76" i="4"/>
  <c r="N77" i="4"/>
  <c r="N78" i="4"/>
  <c r="N79" i="4"/>
  <c r="N80" i="4"/>
  <c r="N81" i="4"/>
  <c r="N82" i="4"/>
  <c r="N83" i="4"/>
  <c r="N84" i="4"/>
  <c r="N85" i="4"/>
  <c r="N86" i="4"/>
  <c r="N87" i="4"/>
  <c r="N88" i="4"/>
  <c r="N89" i="4"/>
  <c r="N90" i="4"/>
  <c r="N91" i="4"/>
  <c r="N92" i="4"/>
  <c r="N93" i="4"/>
  <c r="N94" i="4"/>
  <c r="N95" i="4"/>
  <c r="N96" i="4"/>
  <c r="N97" i="4"/>
  <c r="N98" i="4"/>
  <c r="N99" i="4"/>
  <c r="N100" i="4"/>
  <c r="N101" i="4"/>
  <c r="N102" i="4"/>
  <c r="N103" i="4"/>
  <c r="N104" i="4"/>
  <c r="N105" i="4"/>
  <c r="N106" i="4"/>
  <c r="N107" i="4"/>
  <c r="N108" i="4"/>
  <c r="N109" i="4"/>
  <c r="N110" i="4"/>
  <c r="N111" i="4"/>
  <c r="N112" i="4"/>
  <c r="N113" i="4"/>
  <c r="N114" i="4"/>
  <c r="N115" i="4"/>
  <c r="N116" i="4"/>
  <c r="N117" i="4"/>
  <c r="N118" i="4"/>
  <c r="N119" i="4"/>
  <c r="N120" i="4"/>
  <c r="N121" i="4"/>
  <c r="N122" i="4"/>
  <c r="N123" i="4"/>
  <c r="N124" i="4"/>
  <c r="N125" i="4"/>
  <c r="N126" i="4"/>
  <c r="N127" i="4"/>
  <c r="N128" i="4"/>
  <c r="N129" i="4"/>
  <c r="N130" i="4"/>
  <c r="N131" i="4"/>
  <c r="N132" i="4"/>
  <c r="N133" i="4"/>
  <c r="N134" i="4"/>
  <c r="N135" i="4"/>
  <c r="N136" i="4"/>
  <c r="N137" i="4"/>
  <c r="N138" i="4"/>
  <c r="N139" i="4"/>
  <c r="N140" i="4"/>
  <c r="N141" i="4"/>
  <c r="N142" i="4"/>
  <c r="N143" i="4"/>
  <c r="N144" i="4"/>
  <c r="N145" i="4"/>
  <c r="N146" i="4"/>
  <c r="N147" i="4"/>
  <c r="N148" i="4"/>
  <c r="N149" i="4"/>
  <c r="N150" i="4"/>
  <c r="N151" i="4"/>
  <c r="N152" i="4"/>
  <c r="N153" i="4"/>
  <c r="N154" i="4"/>
  <c r="N155" i="4"/>
  <c r="N156" i="4"/>
  <c r="N157" i="4"/>
  <c r="N158" i="4"/>
  <c r="N159" i="4"/>
  <c r="N160" i="4"/>
  <c r="N161" i="4"/>
  <c r="N162" i="4"/>
  <c r="N163" i="4"/>
  <c r="N164" i="4"/>
  <c r="N165" i="4"/>
  <c r="N166" i="4"/>
  <c r="N167" i="4"/>
  <c r="N168" i="4"/>
  <c r="N169" i="4"/>
  <c r="N170" i="4"/>
  <c r="N171" i="4"/>
  <c r="N172" i="4"/>
  <c r="N173" i="4"/>
  <c r="N174" i="4"/>
  <c r="N175" i="4"/>
  <c r="N176" i="4"/>
  <c r="N177" i="4"/>
  <c r="N178" i="4"/>
  <c r="N179" i="4"/>
  <c r="N180" i="4"/>
  <c r="N181" i="4"/>
  <c r="N182" i="4"/>
  <c r="N183" i="4"/>
  <c r="N184" i="4"/>
  <c r="N185" i="4"/>
  <c r="N186" i="4"/>
  <c r="N187" i="4"/>
  <c r="N188" i="4"/>
  <c r="N189" i="4"/>
  <c r="N190" i="4"/>
  <c r="N191" i="4"/>
  <c r="N192" i="4"/>
  <c r="N193" i="4"/>
  <c r="N194" i="4"/>
  <c r="N3" i="4"/>
  <c r="C22" i="1" l="1"/>
  <c r="F9" i="6" l="1"/>
  <c r="F8" i="6"/>
  <c r="L19" i="3"/>
  <c r="F10" i="6" l="1"/>
  <c r="E14" i="1" l="1"/>
  <c r="L9" i="3" l="1"/>
  <c r="J9" i="1"/>
  <c r="J13" i="1"/>
  <c r="J15" i="1"/>
  <c r="J14" i="1"/>
  <c r="J18" i="1"/>
  <c r="J22" i="1"/>
  <c r="J10" i="1"/>
  <c r="J20" i="1"/>
  <c r="J17" i="1"/>
  <c r="J11" i="1"/>
  <c r="J8" i="1"/>
  <c r="J16" i="1"/>
  <c r="J7" i="1"/>
  <c r="I7" i="1" s="1"/>
  <c r="J21" i="1"/>
  <c r="J19" i="1"/>
  <c r="J12" i="1"/>
  <c r="E6" i="1"/>
  <c r="E5" i="1"/>
  <c r="H8" i="1" l="1"/>
  <c r="U8" i="1" s="1"/>
  <c r="H9" i="1"/>
  <c r="U9" i="1" s="1"/>
  <c r="H10" i="1"/>
  <c r="H11" i="1"/>
  <c r="U11" i="1" s="1"/>
  <c r="H12" i="1"/>
  <c r="U12" i="1" s="1"/>
  <c r="H13" i="1"/>
  <c r="U13" i="1" s="1"/>
  <c r="H14" i="1"/>
  <c r="U14" i="1" s="1"/>
  <c r="H15" i="1"/>
  <c r="U15" i="1" s="1"/>
  <c r="H16" i="1"/>
  <c r="U16" i="1" s="1"/>
  <c r="H17" i="1"/>
  <c r="U17" i="1" s="1"/>
  <c r="H18" i="1"/>
  <c r="U18" i="1" s="1"/>
  <c r="H19" i="1"/>
  <c r="U19" i="1" s="1"/>
  <c r="H20" i="1"/>
  <c r="U20" i="1" s="1"/>
  <c r="H21" i="1"/>
  <c r="U21" i="1" s="1"/>
  <c r="H22" i="1"/>
  <c r="U22" i="1" s="1"/>
  <c r="H7" i="1"/>
  <c r="U7" i="1" s="1"/>
  <c r="U10" i="1" l="1"/>
  <c r="K10" i="1"/>
  <c r="K8" i="1"/>
  <c r="I8" i="1"/>
  <c r="R7" i="1"/>
  <c r="S7" i="1" s="1"/>
  <c r="I15" i="1" l="1"/>
  <c r="K15" i="1"/>
  <c r="Z15" i="1" s="1"/>
  <c r="I12" i="1"/>
  <c r="K12" i="1"/>
  <c r="Z12" i="1" s="1"/>
  <c r="I13" i="1"/>
  <c r="K13" i="1"/>
  <c r="Z13" i="1" s="1"/>
  <c r="I14" i="1"/>
  <c r="K14" i="1"/>
  <c r="Z14" i="1" s="1"/>
  <c r="I19" i="1"/>
  <c r="K19" i="1"/>
  <c r="Z19" i="1" s="1"/>
  <c r="I16" i="1"/>
  <c r="K16" i="1"/>
  <c r="Z16" i="1" s="1"/>
  <c r="I17" i="1"/>
  <c r="K17" i="1"/>
  <c r="Z17" i="1" s="1"/>
  <c r="I18" i="1"/>
  <c r="K18" i="1"/>
  <c r="Z18" i="1" s="1"/>
  <c r="K7" i="1"/>
  <c r="Z7" i="1" s="1"/>
  <c r="I20" i="1"/>
  <c r="K20" i="1"/>
  <c r="Z20" i="1" s="1"/>
  <c r="I21" i="1"/>
  <c r="K21" i="1"/>
  <c r="Z21" i="1" s="1"/>
  <c r="I22" i="1"/>
  <c r="K22" i="1"/>
  <c r="Z22" i="1" s="1"/>
  <c r="I9" i="1"/>
  <c r="K9" i="1"/>
  <c r="Z9" i="1" s="1"/>
  <c r="I10" i="1"/>
  <c r="Z10" i="1"/>
  <c r="I11" i="1"/>
  <c r="K11" i="1"/>
  <c r="Z11" i="1" s="1"/>
  <c r="Z8" i="1"/>
  <c r="E7" i="1"/>
  <c r="T7" i="1" l="1"/>
  <c r="T8" i="1"/>
  <c r="T12" i="1"/>
  <c r="T16" i="1"/>
  <c r="T20" i="1"/>
  <c r="T14" i="1"/>
  <c r="T22" i="1"/>
  <c r="T15" i="1"/>
  <c r="T9" i="1"/>
  <c r="T13" i="1"/>
  <c r="T17" i="1"/>
  <c r="T21" i="1"/>
  <c r="T10" i="1"/>
  <c r="T18" i="1"/>
  <c r="T11" i="1"/>
  <c r="T19" i="1"/>
  <c r="AA7" i="1"/>
  <c r="R12" i="1" l="1"/>
  <c r="S12" i="1" s="1"/>
  <c r="R9" i="1"/>
  <c r="S9" i="1" s="1"/>
  <c r="R13" i="1"/>
  <c r="S13" i="1" s="1"/>
  <c r="R8" i="1"/>
  <c r="S8" i="1" s="1"/>
  <c r="R22" i="1"/>
  <c r="S22" i="1" s="1"/>
  <c r="R10" i="1"/>
  <c r="S10" i="1" s="1"/>
  <c r="R18" i="1"/>
  <c r="S18" i="1" s="1"/>
  <c r="R16" i="1"/>
  <c r="S16" i="1" s="1"/>
  <c r="R20" i="1"/>
  <c r="S20" i="1" s="1"/>
  <c r="V16" i="1" l="1"/>
  <c r="V13" i="1"/>
  <c r="V12" i="1"/>
  <c r="V18" i="1"/>
  <c r="W18" i="1" s="1"/>
  <c r="V8" i="1"/>
  <c r="V9" i="1"/>
  <c r="V20" i="1"/>
  <c r="V10" i="1"/>
  <c r="V22" i="1"/>
  <c r="R17" i="1"/>
  <c r="S17" i="1" s="1"/>
  <c r="R14" i="1"/>
  <c r="S14" i="1" s="1"/>
  <c r="R11" i="1"/>
  <c r="S11" i="1" s="1"/>
  <c r="R15" i="1"/>
  <c r="S15" i="1" s="1"/>
  <c r="V7" i="1"/>
  <c r="W7" i="1" s="1"/>
  <c r="X7" i="1" s="1"/>
  <c r="R21" i="1"/>
  <c r="S21" i="1" s="1"/>
  <c r="R19" i="1"/>
  <c r="S19" i="1" s="1"/>
  <c r="X18" i="1" l="1"/>
  <c r="W9" i="1"/>
  <c r="X9" i="1" s="1"/>
  <c r="W13" i="1"/>
  <c r="X13" i="1" s="1"/>
  <c r="W10" i="1"/>
  <c r="X10" i="1" s="1"/>
  <c r="W20" i="1"/>
  <c r="X20" i="1" s="1"/>
  <c r="W12" i="1"/>
  <c r="X12" i="1" s="1"/>
  <c r="W22" i="1"/>
  <c r="X22" i="1" s="1"/>
  <c r="W8" i="1"/>
  <c r="X8" i="1" s="1"/>
  <c r="W16" i="1"/>
  <c r="X16" i="1" s="1"/>
  <c r="V19" i="1"/>
  <c r="V11" i="1"/>
  <c r="V21" i="1"/>
  <c r="V14" i="1"/>
  <c r="V17" i="1"/>
  <c r="V15" i="1"/>
  <c r="Y13" i="1" l="1"/>
  <c r="AB13" i="1" s="1"/>
  <c r="Y12" i="1"/>
  <c r="AB12" i="1" s="1"/>
  <c r="Y8" i="1"/>
  <c r="AB8" i="1" s="1"/>
  <c r="Y20" i="1"/>
  <c r="AB20" i="1" s="1"/>
  <c r="Y18" i="1"/>
  <c r="AB18" i="1" s="1"/>
  <c r="Y7" i="1"/>
  <c r="AB7" i="1" s="1"/>
  <c r="Y16" i="1"/>
  <c r="AB16" i="1" s="1"/>
  <c r="Y9" i="1"/>
  <c r="AB9" i="1" s="1"/>
  <c r="Y22" i="1"/>
  <c r="AB22" i="1" s="1"/>
  <c r="Y10" i="1"/>
  <c r="AB10" i="1" s="1"/>
  <c r="W17" i="1"/>
  <c r="X17" i="1" s="1"/>
  <c r="W19" i="1"/>
  <c r="X19" i="1" s="1"/>
  <c r="W14" i="1"/>
  <c r="X14" i="1" s="1"/>
  <c r="W21" i="1"/>
  <c r="X21" i="1" s="1"/>
  <c r="W15" i="1"/>
  <c r="X15" i="1" s="1"/>
  <c r="W11" i="1"/>
  <c r="X11" i="1" s="1"/>
  <c r="AA11" i="1"/>
  <c r="Y14" i="1" l="1"/>
  <c r="AB14" i="1" s="1"/>
  <c r="Y19" i="1"/>
  <c r="AB19" i="1" s="1"/>
  <c r="Y17" i="1"/>
  <c r="AB17" i="1" s="1"/>
  <c r="Y11" i="1"/>
  <c r="AB11" i="1" s="1"/>
  <c r="Y15" i="1"/>
  <c r="AB15" i="1" s="1"/>
  <c r="Y21" i="1"/>
  <c r="AB21" i="1" s="1"/>
  <c r="AA21" i="1"/>
  <c r="AA10" i="1"/>
  <c r="AA14" i="1"/>
  <c r="AA18" i="1"/>
  <c r="AA22" i="1"/>
  <c r="AA15" i="1"/>
  <c r="AA19" i="1"/>
  <c r="AA20" i="1"/>
  <c r="AA8" i="1"/>
  <c r="AA12" i="1"/>
  <c r="AA16" i="1"/>
  <c r="AA9" i="1"/>
  <c r="AA13" i="1"/>
  <c r="AA17" i="1"/>
  <c r="AB24" i="1" l="1"/>
  <c r="AC19" i="1" s="1"/>
  <c r="G19" i="1" s="1"/>
  <c r="AC14" i="1" l="1"/>
  <c r="G14" i="1" s="1"/>
  <c r="AC9" i="1"/>
  <c r="G9" i="1" s="1"/>
  <c r="AC12" i="1"/>
  <c r="G12" i="1" s="1"/>
  <c r="AC22" i="1"/>
  <c r="G22" i="1" s="1"/>
  <c r="AC20" i="1"/>
  <c r="G20" i="1" s="1"/>
  <c r="AC8" i="1"/>
  <c r="G8" i="1" s="1"/>
  <c r="AC18" i="1"/>
  <c r="G18" i="1" s="1"/>
  <c r="AC16" i="1"/>
  <c r="G16" i="1" s="1"/>
  <c r="AC13" i="1"/>
  <c r="G13" i="1" s="1"/>
  <c r="AC10" i="1"/>
  <c r="G10" i="1" s="1"/>
  <c r="AC7" i="1"/>
  <c r="G7" i="1" s="1"/>
  <c r="AC21" i="1"/>
  <c r="G21" i="1" s="1"/>
  <c r="AC11" i="1"/>
  <c r="G11" i="1" s="1"/>
  <c r="AC17" i="1"/>
  <c r="G17" i="1" s="1"/>
  <c r="AC15" i="1"/>
  <c r="G15" i="1" s="1"/>
  <c r="J24" i="1" l="1"/>
  <c r="F19" i="3" s="1"/>
  <c r="V24" i="1"/>
  <c r="K24" i="1"/>
  <c r="S24" i="1"/>
  <c r="L15" i="3" s="1"/>
  <c r="F14" i="6" s="1"/>
  <c r="H24" i="1"/>
  <c r="D13" i="3" s="1"/>
  <c r="I24" i="1"/>
  <c r="F17" i="3" s="1"/>
  <c r="R24" i="1"/>
  <c r="L16" i="3" s="1"/>
  <c r="F15" i="6" s="1"/>
  <c r="L23" i="3" l="1"/>
  <c r="L14" i="3"/>
  <c r="L22" i="3"/>
  <c r="L21" i="3"/>
  <c r="L20" i="3"/>
  <c r="F16" i="6"/>
  <c r="L17" i="3"/>
  <c r="F17" i="6" s="1"/>
  <c r="L18" i="3"/>
  <c r="F26" i="6" s="1"/>
  <c r="D5" i="6" l="1"/>
  <c r="F13" i="6"/>
</calcChain>
</file>

<file path=xl/sharedStrings.xml><?xml version="1.0" encoding="utf-8"?>
<sst xmlns="http://schemas.openxmlformats.org/spreadsheetml/2006/main" count="1671" uniqueCount="570">
  <si>
    <t>Element</t>
  </si>
  <si>
    <t>Dicke</t>
  </si>
  <si>
    <t>Gespannte Dicke</t>
  </si>
  <si>
    <t>Glieder</t>
  </si>
  <si>
    <t>Bogenmaß</t>
  </si>
  <si>
    <t>Ringraum (mm)</t>
  </si>
  <si>
    <t>20er</t>
  </si>
  <si>
    <t>50er</t>
  </si>
  <si>
    <t>Abmessung d. Ringes</t>
  </si>
  <si>
    <t>Prüfung</t>
  </si>
  <si>
    <t>Kernbohrung / Futterrohr ID (mm)</t>
  </si>
  <si>
    <t>Medienrohr AD (mm)</t>
  </si>
  <si>
    <t>Optimales
Ergebnis</t>
  </si>
  <si>
    <t>Maß beim…</t>
  </si>
  <si>
    <t>ziehen</t>
  </si>
  <si>
    <t>stauchen</t>
  </si>
  <si>
    <t>Preis</t>
  </si>
  <si>
    <t>Produktname</t>
  </si>
  <si>
    <t>Preis-
Optimum</t>
  </si>
  <si>
    <t>Druckdichte</t>
  </si>
  <si>
    <t>NBR</t>
  </si>
  <si>
    <t>CRA21300VZ</t>
  </si>
  <si>
    <t>CRA21301VZ</t>
  </si>
  <si>
    <t>CRA21302VZ</t>
  </si>
  <si>
    <t>CRA21303VZ</t>
  </si>
  <si>
    <t>CRA21304VZ</t>
  </si>
  <si>
    <t>CRA21305VZ</t>
  </si>
  <si>
    <t>CRA21306VZ</t>
  </si>
  <si>
    <t>CRA21307VZ</t>
  </si>
  <si>
    <t>CRA21308VZ</t>
  </si>
  <si>
    <t>CRA21309VZ</t>
  </si>
  <si>
    <t>CRA21310VZ</t>
  </si>
  <si>
    <t>CRA21311VZ</t>
  </si>
  <si>
    <t>CRA21312VZ</t>
  </si>
  <si>
    <t>CRA21313VZ</t>
  </si>
  <si>
    <t>CRA21314VZ</t>
  </si>
  <si>
    <t>CRA21315VZ</t>
  </si>
  <si>
    <t>CRA21300V2A</t>
  </si>
  <si>
    <t>CRA21301V2A</t>
  </si>
  <si>
    <t>CRA21302V2A</t>
  </si>
  <si>
    <t>CRA21303V2A</t>
  </si>
  <si>
    <t>CRA21304V2A</t>
  </si>
  <si>
    <t>CRA21305V2A</t>
  </si>
  <si>
    <t>CRA21306V2A</t>
  </si>
  <si>
    <t>CRA21307V2A</t>
  </si>
  <si>
    <t>CRA21308V2A</t>
  </si>
  <si>
    <t>CRA21309V2A</t>
  </si>
  <si>
    <t>CRA21310V2A</t>
  </si>
  <si>
    <t>CRA21311V2A</t>
  </si>
  <si>
    <t>CRA21312V2A</t>
  </si>
  <si>
    <t>CRA21313V2A</t>
  </si>
  <si>
    <t>CRA21314V2A</t>
  </si>
  <si>
    <t>CRA21315V2A</t>
  </si>
  <si>
    <t>CRA21300V4A</t>
  </si>
  <si>
    <t>CRA21301V4A</t>
  </si>
  <si>
    <t>CRA21302V4A</t>
  </si>
  <si>
    <t>CRA21303V4A</t>
  </si>
  <si>
    <t>CRA21304V4A</t>
  </si>
  <si>
    <t>CRA21305V4A</t>
  </si>
  <si>
    <t>CRA21306V4A</t>
  </si>
  <si>
    <t>CRA21307V4A</t>
  </si>
  <si>
    <t>CRA21308V4A</t>
  </si>
  <si>
    <t>CRA21309V4A</t>
  </si>
  <si>
    <t>CRA21310V4A</t>
  </si>
  <si>
    <t>CRA21311V4A</t>
  </si>
  <si>
    <t>CRA21312V4A</t>
  </si>
  <si>
    <t>CRA21313V4A</t>
  </si>
  <si>
    <t>CRA21314V4A</t>
  </si>
  <si>
    <t>CRA21315V4A</t>
  </si>
  <si>
    <t>CRA21348VZ</t>
  </si>
  <si>
    <t>CRA21349VZ</t>
  </si>
  <si>
    <t>CRA21350VZ</t>
  </si>
  <si>
    <t>CRA21351VZ</t>
  </si>
  <si>
    <t>CRA21352VZ</t>
  </si>
  <si>
    <t>CRA21353VZ</t>
  </si>
  <si>
    <t>CRA21354VZ</t>
  </si>
  <si>
    <t>CRA21355VZ</t>
  </si>
  <si>
    <t>CRA21356VZ</t>
  </si>
  <si>
    <t>CRA21357VZ</t>
  </si>
  <si>
    <t>CRA21358VZ</t>
  </si>
  <si>
    <t>CRA21359VZ</t>
  </si>
  <si>
    <t>CRA21360VZ</t>
  </si>
  <si>
    <t>CRA21361VZ</t>
  </si>
  <si>
    <t>CRA21362VZ</t>
  </si>
  <si>
    <t>CRA21363VZ</t>
  </si>
  <si>
    <t>CRA21348V2A</t>
  </si>
  <si>
    <t>CRA21349V2A</t>
  </si>
  <si>
    <t>CRA21350V2A</t>
  </si>
  <si>
    <t>CRA21351V2A</t>
  </si>
  <si>
    <t>CRA21352V2A</t>
  </si>
  <si>
    <t>CRA21353V2A</t>
  </si>
  <si>
    <t>CRA21354V2A</t>
  </si>
  <si>
    <t>CRA21355V2A</t>
  </si>
  <si>
    <t>CRA21356V2A</t>
  </si>
  <si>
    <t>CRA21357V2A</t>
  </si>
  <si>
    <t>CRA21358V2A</t>
  </si>
  <si>
    <t>CRA21359V2A</t>
  </si>
  <si>
    <t>CRA21360V2A</t>
  </si>
  <si>
    <t>CRA21361V2A</t>
  </si>
  <si>
    <t>CRA21362V2A</t>
  </si>
  <si>
    <t>CRA21363V2A</t>
  </si>
  <si>
    <t>CRA21380</t>
  </si>
  <si>
    <t>CRA21381</t>
  </si>
  <si>
    <t>CRA21382</t>
  </si>
  <si>
    <t>CRA21383</t>
  </si>
  <si>
    <t>CRA21384</t>
  </si>
  <si>
    <t>CRA21385</t>
  </si>
  <si>
    <t>CRA21386</t>
  </si>
  <si>
    <t>CRA21387</t>
  </si>
  <si>
    <t>CRA21388</t>
  </si>
  <si>
    <t>CRA21389</t>
  </si>
  <si>
    <t>CRA21390</t>
  </si>
  <si>
    <t>CRA21391</t>
  </si>
  <si>
    <t>CRA21392</t>
  </si>
  <si>
    <t>CRA21393</t>
  </si>
  <si>
    <t>CRA21394</t>
  </si>
  <si>
    <t>CRA21395</t>
  </si>
  <si>
    <t>CRA21396VZ</t>
  </si>
  <si>
    <t>CRA21397VZ</t>
  </si>
  <si>
    <t>CRA21398VZ</t>
  </si>
  <si>
    <t>CRA21399VZ</t>
  </si>
  <si>
    <t>CRA21400VZ</t>
  </si>
  <si>
    <t>CRA21401VZ</t>
  </si>
  <si>
    <t>CRA21402VZ</t>
  </si>
  <si>
    <t>CRA21403VZ</t>
  </si>
  <si>
    <t>CRA21404VZ</t>
  </si>
  <si>
    <t>CRA21405VZ</t>
  </si>
  <si>
    <t>CRA21406VZ</t>
  </si>
  <si>
    <t>CRA21407VZ</t>
  </si>
  <si>
    <t>CRA21408VZ</t>
  </si>
  <si>
    <t>CRA21409VZ</t>
  </si>
  <si>
    <t>CRA21410VZ</t>
  </si>
  <si>
    <t>CRA21411VZ</t>
  </si>
  <si>
    <t>CRA21396V2A</t>
  </si>
  <si>
    <t>CRA21397V2A</t>
  </si>
  <si>
    <t>CRA21398V2A</t>
  </si>
  <si>
    <t>CRA21399V2A</t>
  </si>
  <si>
    <t>CRA21400V2A</t>
  </si>
  <si>
    <t>CRA21401V2A</t>
  </si>
  <si>
    <t>CRA21402V2A</t>
  </si>
  <si>
    <t>CRA21403V2A</t>
  </si>
  <si>
    <t>CRA21404V2A</t>
  </si>
  <si>
    <t>CRA21405V2A</t>
  </si>
  <si>
    <t>CRA21406V2A</t>
  </si>
  <si>
    <t>CRA21407V2A</t>
  </si>
  <si>
    <t>CRA21408V2A</t>
  </si>
  <si>
    <t>CRA21409V2A</t>
  </si>
  <si>
    <t>CRA21410V2A</t>
  </si>
  <si>
    <t>CRA21411V2A</t>
  </si>
  <si>
    <t>CRA21396V4A</t>
  </si>
  <si>
    <t>CRA21397V4A</t>
  </si>
  <si>
    <t>CRA21398V4A</t>
  </si>
  <si>
    <t>CRA21399V4A</t>
  </si>
  <si>
    <t>CRA21400V4A</t>
  </si>
  <si>
    <t>CRA21401V4A</t>
  </si>
  <si>
    <t>CRA21402V4A</t>
  </si>
  <si>
    <t>CRA21403V4A</t>
  </si>
  <si>
    <t>CRA21404V4A</t>
  </si>
  <si>
    <t>CRA21405V4A</t>
  </si>
  <si>
    <t>CRA21406V4A</t>
  </si>
  <si>
    <t>CRA21407V4A</t>
  </si>
  <si>
    <t>CRA21408V4A</t>
  </si>
  <si>
    <t>CRA21409V4A</t>
  </si>
  <si>
    <t>CRA21410V4A</t>
  </si>
  <si>
    <t>CRA21411V4A</t>
  </si>
  <si>
    <t>CRA21444VZ</t>
  </si>
  <si>
    <t>CRA21445VZ</t>
  </si>
  <si>
    <t>CRA21446VZ</t>
  </si>
  <si>
    <t>CRA21447VZ</t>
  </si>
  <si>
    <t>CRA21448VZ</t>
  </si>
  <si>
    <t>CRA21449VZ</t>
  </si>
  <si>
    <t>CRA21450VZ</t>
  </si>
  <si>
    <t>CRA21451VZ</t>
  </si>
  <si>
    <t>CRA21452VZ</t>
  </si>
  <si>
    <t>CRA21453VZ</t>
  </si>
  <si>
    <t>CRA21454VZ</t>
  </si>
  <si>
    <t>CRA21455VZ</t>
  </si>
  <si>
    <t>CRA21456VZ</t>
  </si>
  <si>
    <t>CRA21457VZ</t>
  </si>
  <si>
    <t>CRA21458VZ</t>
  </si>
  <si>
    <t>CRA21459VZ</t>
  </si>
  <si>
    <t>CRA21444V2A</t>
  </si>
  <si>
    <t>CRA21445V2A</t>
  </si>
  <si>
    <t>CRA21446V2A</t>
  </si>
  <si>
    <t>CRA21447V2A</t>
  </si>
  <si>
    <t>CRA21448V2A</t>
  </si>
  <si>
    <t>CRA21449V2A</t>
  </si>
  <si>
    <t>CRA21450V2A</t>
  </si>
  <si>
    <t>CRA21451V2A</t>
  </si>
  <si>
    <t>CRA21452V2A</t>
  </si>
  <si>
    <t>CRA21453V2A</t>
  </si>
  <si>
    <t>CRA21454V2A</t>
  </si>
  <si>
    <t>CRA21455V2A</t>
  </si>
  <si>
    <t>CRA21456V2A</t>
  </si>
  <si>
    <t>CRA21457V2A</t>
  </si>
  <si>
    <t>CRA21458V2A</t>
  </si>
  <si>
    <t>CRA21459V2A</t>
  </si>
  <si>
    <t>CRA21476</t>
  </si>
  <si>
    <t>CRA21477</t>
  </si>
  <si>
    <t>CRA21478</t>
  </si>
  <si>
    <t>CRA21479</t>
  </si>
  <si>
    <t>CRA21480</t>
  </si>
  <si>
    <t>CRA21481</t>
  </si>
  <si>
    <t>CRA21482</t>
  </si>
  <si>
    <t>CRA21483</t>
  </si>
  <si>
    <t>CRA21484</t>
  </si>
  <si>
    <t>CRA21485</t>
  </si>
  <si>
    <t>CRA21486</t>
  </si>
  <si>
    <t>CRA21487</t>
  </si>
  <si>
    <t>CRA21488</t>
  </si>
  <si>
    <t>CRA21489</t>
  </si>
  <si>
    <t>CRA21490</t>
  </si>
  <si>
    <t>CRA21491</t>
  </si>
  <si>
    <t>ANR</t>
  </si>
  <si>
    <t>EAN</t>
  </si>
  <si>
    <t>Name</t>
  </si>
  <si>
    <t xml:space="preserve"> Druckdichte (bar)</t>
  </si>
  <si>
    <t xml:space="preserve"> ADM (Nm)</t>
  </si>
  <si>
    <t xml:space="preserve"> Gewicht (kg)</t>
  </si>
  <si>
    <t>12,5-15,9</t>
  </si>
  <si>
    <t>21,3-323,9</t>
  </si>
  <si>
    <t>15,5-19,6</t>
  </si>
  <si>
    <t>13,0-358,0</t>
  </si>
  <si>
    <t>4,0-67,1</t>
  </si>
  <si>
    <t>17,5-22,4</t>
  </si>
  <si>
    <t>44,5-406,4</t>
  </si>
  <si>
    <t>23,0-29,8</t>
  </si>
  <si>
    <t>88,9-711,0</t>
  </si>
  <si>
    <t>23,5-30,6</t>
  </si>
  <si>
    <t>14,0-406,4</t>
  </si>
  <si>
    <t>31,0-36,5</t>
  </si>
  <si>
    <t>26,0-323,9</t>
  </si>
  <si>
    <t>36,0-43,5</t>
  </si>
  <si>
    <t>139,7-1220,0</t>
  </si>
  <si>
    <t>44,5-323,9</t>
  </si>
  <si>
    <t>28,0-35,5</t>
  </si>
  <si>
    <t>134,0-1220,0</t>
  </si>
  <si>
    <t>40,0-47,5</t>
  </si>
  <si>
    <t>33,7-1220,0</t>
  </si>
  <si>
    <t>58,0-68,5</t>
  </si>
  <si>
    <t>82,5-1220,0</t>
  </si>
  <si>
    <t>53,0-61,3</t>
  </si>
  <si>
    <t>133,0-1220,0</t>
  </si>
  <si>
    <t>47,0-56,8</t>
  </si>
  <si>
    <t>90,0-1220,0</t>
  </si>
  <si>
    <t>80,0-96,5</t>
  </si>
  <si>
    <t>177,8-3000,0</t>
  </si>
  <si>
    <t>71,0-81,5</t>
  </si>
  <si>
    <t>200,0-1220,0</t>
  </si>
  <si>
    <t>12,5-17,0</t>
  </si>
  <si>
    <t>15,5-21,0</t>
  </si>
  <si>
    <t>17,5-24,0</t>
  </si>
  <si>
    <t>23,0-32,0</t>
  </si>
  <si>
    <t>23,5-33,0</t>
  </si>
  <si>
    <t>31,0-40,0</t>
  </si>
  <si>
    <t>36,0-46,0</t>
  </si>
  <si>
    <t>28,0-38,0</t>
  </si>
  <si>
    <t>40,0-50,0</t>
  </si>
  <si>
    <t>58,0-72,0</t>
  </si>
  <si>
    <t>53,0-64,0</t>
  </si>
  <si>
    <t>47,0-60,0</t>
  </si>
  <si>
    <t>80,0-102,0</t>
  </si>
  <si>
    <t>71,0-85,0</t>
  </si>
  <si>
    <t>Ringspalt (mm)</t>
  </si>
  <si>
    <t>Medienrohr (mm)</t>
  </si>
  <si>
    <t>Breite (mm)</t>
  </si>
  <si>
    <t xml:space="preserve"> VK 2015</t>
  </si>
  <si>
    <t>GK-200</t>
  </si>
  <si>
    <t>GK-250</t>
  </si>
  <si>
    <t>GK-275</t>
  </si>
  <si>
    <t>GK-300</t>
  </si>
  <si>
    <t>GK-325</t>
  </si>
  <si>
    <t>GK-350</t>
  </si>
  <si>
    <t>GK-375</t>
  </si>
  <si>
    <t>GK-400</t>
  </si>
  <si>
    <t>GK-415</t>
  </si>
  <si>
    <t>GK-425</t>
  </si>
  <si>
    <t>GK-475</t>
  </si>
  <si>
    <t>GK-500</t>
  </si>
  <si>
    <t>GK-525</t>
  </si>
  <si>
    <t>GK-575</t>
  </si>
  <si>
    <t>GK-600</t>
  </si>
  <si>
    <t>GK-650</t>
  </si>
  <si>
    <t>Schrauben-
Material</t>
  </si>
  <si>
    <t>Dichtungs-
Material</t>
  </si>
  <si>
    <t>#</t>
  </si>
  <si>
    <t>Active</t>
  </si>
  <si>
    <t>2. Prüfung</t>
  </si>
  <si>
    <t>1. Prüfung</t>
  </si>
  <si>
    <t>Maß 1</t>
  </si>
  <si>
    <t>Maß 2</t>
  </si>
  <si>
    <t>Active Bild</t>
  </si>
  <si>
    <t>Berechnung</t>
  </si>
  <si>
    <r>
      <t>D</t>
    </r>
    <r>
      <rPr>
        <b/>
        <vertAlign val="subscript"/>
        <sz val="9"/>
        <color theme="0"/>
        <rFont val="Arial"/>
        <family val="2"/>
      </rPr>
      <t>i</t>
    </r>
  </si>
  <si>
    <r>
      <t>D</t>
    </r>
    <r>
      <rPr>
        <b/>
        <vertAlign val="subscript"/>
        <sz val="9"/>
        <color theme="0"/>
        <rFont val="Arial"/>
        <family val="2"/>
      </rPr>
      <t>a</t>
    </r>
  </si>
  <si>
    <r>
      <t>X</t>
    </r>
    <r>
      <rPr>
        <b/>
        <vertAlign val="subscript"/>
        <sz val="9"/>
        <color theme="0"/>
        <rFont val="Arial"/>
        <family val="2"/>
      </rPr>
      <t>PO</t>
    </r>
  </si>
  <si>
    <t>n/a</t>
  </si>
  <si>
    <t>Ja</t>
  </si>
  <si>
    <t>B</t>
  </si>
  <si>
    <r>
      <t>R</t>
    </r>
    <r>
      <rPr>
        <vertAlign val="subscript"/>
        <sz val="10"/>
        <color theme="1"/>
        <rFont val="Arial"/>
        <family val="2"/>
      </rPr>
      <t>i</t>
    </r>
  </si>
  <si>
    <r>
      <t>R</t>
    </r>
    <r>
      <rPr>
        <vertAlign val="subscript"/>
        <sz val="10"/>
        <color theme="1"/>
        <rFont val="Arial"/>
        <family val="2"/>
      </rPr>
      <t>s</t>
    </r>
  </si>
  <si>
    <t>Eingabe / Vorgabe:</t>
  </si>
  <si>
    <t>Schrauben /
Muttern</t>
  </si>
  <si>
    <t>M5</t>
  </si>
  <si>
    <t>M8</t>
  </si>
  <si>
    <t>M10</t>
  </si>
  <si>
    <t>M12</t>
  </si>
  <si>
    <t>M20</t>
  </si>
  <si>
    <t>M16</t>
  </si>
  <si>
    <t>Schlüssel
weite</t>
  </si>
  <si>
    <t>© Copyright by Crassus GmbH &amp; Co. KG | Version 1.0</t>
  </si>
  <si>
    <t>Sealing material</t>
  </si>
  <si>
    <t>Pressure tight</t>
  </si>
  <si>
    <t>Bolts and nuts material</t>
  </si>
  <si>
    <r>
      <rPr>
        <b/>
        <sz val="8"/>
        <color theme="1" tint="0.499984740745262"/>
        <rFont val="Arial"/>
        <family val="2"/>
      </rPr>
      <t xml:space="preserve">NOTE: </t>
    </r>
    <r>
      <rPr>
        <sz val="8"/>
        <color theme="1" tint="0.499984740745262"/>
        <rFont val="Arial"/>
        <family val="2"/>
      </rPr>
      <t>Choose wich pressure tight the Modular Seal need.</t>
    </r>
  </si>
  <si>
    <t>NOTE: Choose wich sealing material the Modular Seal need.</t>
  </si>
  <si>
    <t>Modular Seal Calculator</t>
  </si>
  <si>
    <t>Result</t>
  </si>
  <si>
    <t>Manual input</t>
  </si>
  <si>
    <r>
      <rPr>
        <b/>
        <sz val="10"/>
        <color theme="1" tint="0.499984740745262"/>
        <rFont val="Arial"/>
        <family val="2"/>
      </rPr>
      <t>Questions regarding our products?</t>
    </r>
    <r>
      <rPr>
        <sz val="10"/>
        <color theme="1" tint="0.499984740745262"/>
        <rFont val="Arial"/>
        <family val="2"/>
      </rPr>
      <t xml:space="preserve"> Email: sales@crassus.de</t>
    </r>
  </si>
  <si>
    <r>
      <rPr>
        <b/>
        <sz val="11"/>
        <color theme="4"/>
        <rFont val="Arial"/>
        <family val="2"/>
      </rPr>
      <t xml:space="preserve">Inside diameter ID
</t>
    </r>
    <r>
      <rPr>
        <b/>
        <sz val="11"/>
        <color theme="1"/>
        <rFont val="Arial"/>
        <family val="2"/>
      </rPr>
      <t xml:space="preserve">Core drill hole / wall sleeve
</t>
    </r>
    <r>
      <rPr>
        <b/>
        <sz val="8"/>
        <color theme="1" tint="0.499984740745262"/>
        <rFont val="Arial"/>
        <family val="2"/>
      </rPr>
      <t>Dimensions in mm</t>
    </r>
  </si>
  <si>
    <r>
      <rPr>
        <b/>
        <sz val="11"/>
        <color theme="4"/>
        <rFont val="Arial"/>
        <family val="2"/>
      </rPr>
      <t xml:space="preserve">Outside diameter OD
</t>
    </r>
    <r>
      <rPr>
        <b/>
        <sz val="11"/>
        <color theme="1"/>
        <rFont val="Arial"/>
        <family val="2"/>
      </rPr>
      <t xml:space="preserve">Pipes / cables
</t>
    </r>
    <r>
      <rPr>
        <b/>
        <sz val="8"/>
        <color theme="1" tint="0.499984740745262"/>
        <rFont val="Arial"/>
        <family val="2"/>
      </rPr>
      <t>Dimensions in mm</t>
    </r>
  </si>
  <si>
    <t>Modular Seal Thickness (mm)</t>
  </si>
  <si>
    <t>Weight (kg)</t>
  </si>
  <si>
    <t>Annular gap (mm)</t>
  </si>
  <si>
    <t>Thighting torque (Nm)</t>
  </si>
  <si>
    <t>Bolts / Nuts</t>
  </si>
  <si>
    <t>Wrench width</t>
  </si>
  <si>
    <t>Optimal solution?</t>
  </si>
  <si>
    <t>Total price</t>
  </si>
  <si>
    <t>on request</t>
  </si>
  <si>
    <t>Item number to order</t>
  </si>
  <si>
    <t>4 Allen</t>
  </si>
  <si>
    <t>6 Allen</t>
  </si>
  <si>
    <t>Hexagon screw SW-13</t>
  </si>
  <si>
    <t>Hexagon screw SW-17</t>
  </si>
  <si>
    <t>Hexagon screw SW-19</t>
  </si>
  <si>
    <t>Hexagon screw SW-30</t>
  </si>
  <si>
    <t>Hexagon screw SW-24</t>
  </si>
  <si>
    <t>VZ</t>
  </si>
  <si>
    <t>V2A</t>
  </si>
  <si>
    <t>V4A</t>
  </si>
  <si>
    <t>Crassus - Modular Seal Type CS GK-200, EPDM, VZ</t>
  </si>
  <si>
    <t>Crassus - Modular Seal Type CS GK-250, EPDM, VZ</t>
  </si>
  <si>
    <t>Crassus - Modular Seal Type CS GK-275, EPDM, VZ</t>
  </si>
  <si>
    <t>Crassus - Modular Seal Type CS GK-300, EPDM, VZ</t>
  </si>
  <si>
    <t>Crassus - Modular Seal Type CS GK-325, EPDM, VZ</t>
  </si>
  <si>
    <t>Crassus - Modular Seal Type CS GK-350, EPDM, VZ</t>
  </si>
  <si>
    <t>Crassus - Modular Seal Type CS GK-375, EPDM, VZ</t>
  </si>
  <si>
    <t>Crassus - Modular Seal Type CS GK-400, EPDM, VZ</t>
  </si>
  <si>
    <t>Crassus - Modular Seal Type CS GK-415, EPDM, VZ</t>
  </si>
  <si>
    <t>Crassus - Modular Seal Type CS GK-425, EPDM, VZ</t>
  </si>
  <si>
    <t>Crassus - Modular Seal Type CS GK-475, EPDM, VZ</t>
  </si>
  <si>
    <t>Crassus - Modular Seal Type CS GK-500, EPDM, VZ</t>
  </si>
  <si>
    <t>Crassus - Modular Seal Type CS GK-525, EPDM, VZ</t>
  </si>
  <si>
    <t>Crassus - Modular Seal Type CS GK-575, EPDM, VZ</t>
  </si>
  <si>
    <t>Crassus - Modular Seal Type CS GK-600, EPDM, VZ</t>
  </si>
  <si>
    <t>Crassus - Modular Seal Type CS GK-650, EPDM, VZ</t>
  </si>
  <si>
    <t>Crassus - Modular Seal Type CS GK-200, EPDM, V2A</t>
  </si>
  <si>
    <t>Crassus - Modular Seal Type CS GK-250, EPDM, V2A</t>
  </si>
  <si>
    <t>Crassus - Modular Seal Type CS GK-275, EPDM, V2A</t>
  </si>
  <si>
    <t>Crassus - Modular Seal Type CS GK-300, EPDM, V2A</t>
  </si>
  <si>
    <t>Crassus - Modular Seal Type CS GK-325, EPDM, V2A</t>
  </si>
  <si>
    <t>Crassus - Modular Seal Type CS GK-350, EPDM, V2A</t>
  </si>
  <si>
    <t>Crassus - Modular Seal Type CS GK-375, EPDM, V2A</t>
  </si>
  <si>
    <t>Crassus - Modular Seal Type CS GK-400, EPDM, V2A</t>
  </si>
  <si>
    <t>Crassus - Modular Seal Type CS GK-415, EPDM, V2A</t>
  </si>
  <si>
    <t>Crassus - Modular Seal Type CS GK-425, EPDM, V2A</t>
  </si>
  <si>
    <t>Crassus - Modular Seal Type CS GK-475, EPDM, V2A</t>
  </si>
  <si>
    <t>Crassus - Modular Seal Type CS GK-500, EPDM, V2A</t>
  </si>
  <si>
    <t>Crassus - Modular Seal Type CS GK-525, EPDM, V2A</t>
  </si>
  <si>
    <t>Crassus - Modular Seal Type CS GK-575, EPDM, V2A</t>
  </si>
  <si>
    <t>Crassus - Modular Seal Type CS GK-600, EPDM, V2A</t>
  </si>
  <si>
    <t>Crassus - Modular Seal Type CS GK-650, EPDM, V2A</t>
  </si>
  <si>
    <t>Crassus - Modular Seal Type CS GK-200, EPDM, V4A</t>
  </si>
  <si>
    <t>Crassus - Modular Seal Type CS GK-250, EPDM, V4A</t>
  </si>
  <si>
    <t>Crassus - Modular Seal Type CS GK-275, EPDM, V4A</t>
  </si>
  <si>
    <t>Crassus - Modular Seal Type CS GK-300, EPDM, V4A</t>
  </si>
  <si>
    <t>Crassus - Modular Seal Type CS GK-325, EPDM, V4A</t>
  </si>
  <si>
    <t>Crassus - Modular Seal Type CS GK-350, EPDM, V4A</t>
  </si>
  <si>
    <t>Crassus - Modular Seal Type CS GK-375, EPDM, V4A</t>
  </si>
  <si>
    <t>Crassus - Modular Seal Type CS GK-400, EPDM, V4A</t>
  </si>
  <si>
    <t>Crassus - Modular Seal Type CS GK-415, EPDM, V4A</t>
  </si>
  <si>
    <t>Crassus - Modular Seal Type CS GK-425, EPDM, V4A</t>
  </si>
  <si>
    <t>Crassus - Modular Seal Type CS GK-475, EPDM, V4A</t>
  </si>
  <si>
    <t>Crassus - Modular Seal Type CS GK-500, EPDM, V4A</t>
  </si>
  <si>
    <t>Crassus - Modular Seal Type CS GK-525, EPDM, V4A</t>
  </si>
  <si>
    <t>Crassus - Modular Seal Type CS GK-575, EPDM, V4A</t>
  </si>
  <si>
    <t>Crassus - Modular Seal Type CS GK-600, EPDM, V4A</t>
  </si>
  <si>
    <t>Crassus - Modular Seal Type CS GK-650, EPDM, V4A</t>
  </si>
  <si>
    <t>Crassus - Modular Seal Type CS GK-200, NBR, VZ</t>
  </si>
  <si>
    <t>Crassus - Modular Seal Type CS GK-250, NBR, VZ</t>
  </si>
  <si>
    <t>Crassus - Modular Seal Type CS GK-275, NBR, VZ</t>
  </si>
  <si>
    <t>Crassus - Modular Seal Type CS GK-300, NBR, VZ</t>
  </si>
  <si>
    <t>Crassus - Modular Seal Type CS GK-325, NBR, VZ</t>
  </si>
  <si>
    <t>Crassus - Modular Seal Type CS GK-350, NBR, VZ</t>
  </si>
  <si>
    <t>Crassus - Modular Seal Type CS GK-375, NBR, VZ</t>
  </si>
  <si>
    <t>Crassus - Modular Seal Type CS GK-400, NBR, VZ</t>
  </si>
  <si>
    <t>Crassus - Modular Seal Type CS GK-415, NBR, VZ</t>
  </si>
  <si>
    <t>Crassus - Modular Seal Type CS GK-425, NBR, VZ</t>
  </si>
  <si>
    <t>Crassus - Modular Seal Type CS GK-475, NBR, VZ</t>
  </si>
  <si>
    <t>Crassus - Modular Seal Type CS GK-500, NBR, VZ</t>
  </si>
  <si>
    <t>Crassus - Modular Seal Type CS GK-525, NBR, VZ</t>
  </si>
  <si>
    <t>Crassus - Modular Seal Type CS GK-575, NBR, VZ</t>
  </si>
  <si>
    <t>Crassus - Modular Seal Type CS GK-600, NBR, VZ</t>
  </si>
  <si>
    <t>Crassus - Modular Seal Type CS GK-650, NBR, VZ</t>
  </si>
  <si>
    <t>Crassus - Modular Seal Type CS GK-200, NBR, V2A</t>
  </si>
  <si>
    <t>Crassus - Modular Seal Type CS GK-250, NBR, V2A</t>
  </si>
  <si>
    <t>Crassus - Modular Seal Type CS GK-275, NBR, V2A</t>
  </si>
  <si>
    <t>Crassus - Modular Seal Type CS GK-300, NBR, V2A</t>
  </si>
  <si>
    <t>Crassus - Modular Seal Type CS GK-325, NBR, V2A</t>
  </si>
  <si>
    <t>Crassus - Modular Seal Type CS GK-350, NBR, V2A</t>
  </si>
  <si>
    <t>Crassus - Modular Seal Type CS GK-375, NBR, V2A</t>
  </si>
  <si>
    <t>Crassus - Modular Seal Type CS GK-400, NBR, V2A</t>
  </si>
  <si>
    <t>Crassus - Modular Seal Type CS GK-415, NBR, V2A</t>
  </si>
  <si>
    <t>Crassus - Modular Seal Type CS GK-425, NBR, V2A</t>
  </si>
  <si>
    <t>Crassus - Modular Seal Type CS GK-475, NBR, V2A</t>
  </si>
  <si>
    <t>Crassus - Modular Seal Type CS GK-500, NBR, V2A</t>
  </si>
  <si>
    <t>Crassus - Modular Seal Type CS GK-525, NBR, V2A</t>
  </si>
  <si>
    <t>Crassus - Modular Seal Type CS GK-575, NBR, V2A</t>
  </si>
  <si>
    <t>Crassus - Modular Seal Type CS GK-600, NBR, V2A</t>
  </si>
  <si>
    <t>Crassus - Modular Seal Type CS GK-650, NBR, V2A</t>
  </si>
  <si>
    <t>Crassus - Modular Seal Type CS GK-200, DWA, V2A</t>
  </si>
  <si>
    <t>Crassus - Modular Seal Type CS GK-250, DWA, V2A</t>
  </si>
  <si>
    <t>Crassus - Modular Seal Type CS GK-275, DWA, V2A</t>
  </si>
  <si>
    <t>Crassus - Modular Seal Type CS GK-300, DWA, V2A</t>
  </si>
  <si>
    <t>Crassus - Modular Seal Type CS GK-325, DWA, V2A</t>
  </si>
  <si>
    <t>Crassus - Modular Seal Type CS GK-350, DWA, V2A</t>
  </si>
  <si>
    <t>Crassus - Modular Seal Type CS GK-375, DWA, V2A</t>
  </si>
  <si>
    <t>Crassus - Modular Seal Type CS GK-400, DWA, V2A</t>
  </si>
  <si>
    <t>Crassus - Modular Seal Type CS GK-415, DWA, V2A</t>
  </si>
  <si>
    <t>Crassus - Modular Seal Type CS GK-425, DWA, V2A</t>
  </si>
  <si>
    <t>Crassus - Modular Seal Type CS GK-475, DWA, V2A</t>
  </si>
  <si>
    <t>Crassus - Modular Seal Type CS GK-500, DWA, V2A</t>
  </si>
  <si>
    <t>Crassus - Modular Seal Type CS GK-525, DWA, V2A</t>
  </si>
  <si>
    <t>Crassus - Modular Seal Type CS GK-575, DWA, V2A</t>
  </si>
  <si>
    <t>Crassus - Modular Seal Type CS GK-600, DWA, V2A</t>
  </si>
  <si>
    <t>Crassus - Modular Seal Type CS GK-650, DWA, V2A</t>
  </si>
  <si>
    <t>Crassus - Modular Seal Type DS GK-200, EPDM, VZ</t>
  </si>
  <si>
    <t>Crassus - Modular Seal Type DS GK-250, EPDM, VZ</t>
  </si>
  <si>
    <t>Crassus - Modular Seal Type DS GK-275, EPDM, VZ</t>
  </si>
  <si>
    <t>Crassus - Modular Seal Type DS GK-300, EPDM, VZ</t>
  </si>
  <si>
    <t>Crassus - Modular Seal Type DS GK-325, EPDM, VZ</t>
  </si>
  <si>
    <t>Crassus - Modular Seal Type DS GK-350, EPDM, VZ</t>
  </si>
  <si>
    <t>Crassus - Modular Seal Type DS GK-375, EPDM, VZ</t>
  </si>
  <si>
    <t>Crassus - Modular Seal Type DS GK-400, EPDM, VZ</t>
  </si>
  <si>
    <t>Crassus - Modular Seal Type DS GK-415, EPDM, VZ</t>
  </si>
  <si>
    <t>Crassus - Modular Seal Type DS GK-425, EPDM, VZ</t>
  </si>
  <si>
    <t>Crassus - Modular Seal Type DS GK-475, EPDM, VZ</t>
  </si>
  <si>
    <t>Crassus - Modular Seal Type DS GK-500, EPDM, VZ</t>
  </si>
  <si>
    <t>Crassus - Modular Seal Type DS GK-525, EPDM, VZ</t>
  </si>
  <si>
    <t>Crassus - Modular Seal Type DS GK-575, EPDM, VZ</t>
  </si>
  <si>
    <t>Crassus - Modular Seal Type DS GK-600, EPDM, VZ</t>
  </si>
  <si>
    <t>Crassus - Modular Seal Type DS GK-650, EPDM, VZ</t>
  </si>
  <si>
    <t>Crassus - Modular Seal Type DS GK-200, EPDM, V2A</t>
  </si>
  <si>
    <t>Crassus - Modular Seal Type DS GK-250, EPDM, V2A</t>
  </si>
  <si>
    <t>Crassus - Modular Seal Type DS GK-275, EPDM, V2A</t>
  </si>
  <si>
    <t>Crassus - Modular Seal Type DS GK-300, EPDM, V2A</t>
  </si>
  <si>
    <t>Crassus - Modular Seal Type DS GK-325, EPDM, V2A</t>
  </si>
  <si>
    <t>Crassus - Modular Seal Type DS GK-350, EPDM, V2A</t>
  </si>
  <si>
    <t>Crassus - Modular Seal Type DS GK-375, EPDM, V2A</t>
  </si>
  <si>
    <t>Crassus - Modular Seal Type DS GK-400, EPDM, V2A</t>
  </si>
  <si>
    <t>Crassus - Modular Seal Type DS GK-415, EPDM, V2A</t>
  </si>
  <si>
    <t>Crassus - Modular Seal Type DS GK-425, EPDM, V2A</t>
  </si>
  <si>
    <t>Crassus - Modular Seal Type DS GK-475, EPDM, V2A</t>
  </si>
  <si>
    <t>Crassus - Modular Seal Type DS GK-500, EPDM, V2A</t>
  </si>
  <si>
    <t>Crassus - Modular Seal Type DS GK-525, EPDM, V2A</t>
  </si>
  <si>
    <t>Crassus - Modular Seal Type DS GK-575, EPDM, V2A</t>
  </si>
  <si>
    <t>Crassus - Modular Seal Type DS GK-600, EPDM, V2A</t>
  </si>
  <si>
    <t>Crassus - Modular Seal Type DS GK-650, EPDM, V2A</t>
  </si>
  <si>
    <t>Crassus - Modular Seal Type DS GK-200, EPDM, V4A</t>
  </si>
  <si>
    <t>Crassus - Modular Seal Type DS GK-250, EPDM, V4A</t>
  </si>
  <si>
    <t>Crassus - Modular Seal Type DS GK-275, EPDM, V4A</t>
  </si>
  <si>
    <t>Crassus - Modular Seal Type DS GK-300, EPDM, V4A</t>
  </si>
  <si>
    <t>Crassus - Modular Seal Type DS GK-325, EPDM, V4A</t>
  </si>
  <si>
    <t>Crassus - Modular Seal Type DS GK-350, EPDM, V4A</t>
  </si>
  <si>
    <t>Crassus - Modular Seal Type DS GK-375, EPDM, V4A</t>
  </si>
  <si>
    <t>Crassus - Modular Seal Type DS GK-400, EPDM, V4A</t>
  </si>
  <si>
    <t>Crassus - Modular Seal Type DS GK-415, EPDM, V4A</t>
  </si>
  <si>
    <t>Crassus - Modular Seal Type DS GK-425, EPDM, V4A</t>
  </si>
  <si>
    <t>Crassus - Modular Seal Type DS GK-475, EPDM, V4A</t>
  </si>
  <si>
    <t>Crassus - Modular Seal Type DS GK-500, EPDM, V4A</t>
  </si>
  <si>
    <t>Crassus - Modular Seal Type DS GK-525, EPDM, V4A</t>
  </si>
  <si>
    <t>Crassus - Modular Seal Type DS GK-575, EPDM, V4A</t>
  </si>
  <si>
    <t>Crassus - Modular Seal Type DS GK-600, EPDM, V4A</t>
  </si>
  <si>
    <t>Crassus - Modular Seal Type DS GK-650, EPDM, V4A</t>
  </si>
  <si>
    <t>Crassus - Modular Seal Type DS GK-200, NBR, VZ</t>
  </si>
  <si>
    <t>Crassus - Modular Seal Type DS GK-250, NBR, VZ</t>
  </si>
  <si>
    <t>Crassus - Modular Seal Type DS GK-275, NBR, VZ</t>
  </si>
  <si>
    <t>Crassus - Modular Seal Type DS GK-300, NBR, VZ</t>
  </si>
  <si>
    <t>Crassus - Modular Seal Type DS GK-325, NBR, VZ</t>
  </si>
  <si>
    <t>Crassus - Modular Seal Type DS GK-350, NBR, VZ</t>
  </si>
  <si>
    <t>Crassus - Modular Seal Type DS GK-375, NBR, VZ</t>
  </si>
  <si>
    <t>Crassus - Modular Seal Type DS GK-400, NBR, VZ</t>
  </si>
  <si>
    <t>Crassus - Modular Seal Type DS GK-415, NBR, VZ</t>
  </si>
  <si>
    <t>Crassus - Modular Seal Type DS GK-425, NBR, VZ</t>
  </si>
  <si>
    <t>Crassus - Modular Seal Type DS GK-475, NBR, VZ</t>
  </si>
  <si>
    <t>Crassus - Modular Seal Type DS GK-500, NBR, VZ</t>
  </si>
  <si>
    <t>Crassus - Modular Seal Type DS GK-525, NBR, VZ</t>
  </si>
  <si>
    <t>Crassus - Modular Seal Type DS GK-575, NBR, VZ</t>
  </si>
  <si>
    <t>Crassus - Modular Seal Type DS GK-600, NBR, VZ</t>
  </si>
  <si>
    <t>Crassus - Modular Seal Type DS GK-650, NBR, VZ</t>
  </si>
  <si>
    <t>Crassus - Modular Seal Type DS GK-200, NBR, V2A</t>
  </si>
  <si>
    <t>Crassus - Modular Seal Type DS GK-250, NBR, V2A</t>
  </si>
  <si>
    <t>Crassus - Modular Seal Type DS GK-275, NBR, V2A</t>
  </si>
  <si>
    <t>Crassus - Modular Seal Type DS GK-300, NBR, V2A</t>
  </si>
  <si>
    <t>Crassus - Modular Seal Type DS GK-325, NBR, V2A</t>
  </si>
  <si>
    <t>Crassus - Modular Seal Type DS GK-350, NBR, V2A</t>
  </si>
  <si>
    <t>Crassus - Modular Seal Type DS GK-375, NBR, V2A</t>
  </si>
  <si>
    <t>Crassus - Modular Seal Type DS GK-400, NBR, V2A</t>
  </si>
  <si>
    <t>Crassus - Modular Seal Type DS GK-415, NBR, V2A</t>
  </si>
  <si>
    <t>Crassus - Modular Seal Type DS GK-425, NBR, V2A</t>
  </si>
  <si>
    <t>Crassus - Modular Seal Type DS GK-475, NBR, V2A</t>
  </si>
  <si>
    <t>Crassus - Modular Seal Type DS GK-500, NBR, V2A</t>
  </si>
  <si>
    <t>Crassus - Modular Seal Type DS GK-525, NBR, V2A</t>
  </si>
  <si>
    <t>Crassus - Modular Seal Type DS GK-575, NBR, V2A</t>
  </si>
  <si>
    <t>Crassus - Modular Seal Type DS GK-600, NBR, V2A</t>
  </si>
  <si>
    <t>Crassus - Modular Seal Type DS GK-650, NBR, V2A</t>
  </si>
  <si>
    <t>Crassus - Modular Seal Type DS GK-200, DWA, V2A</t>
  </si>
  <si>
    <t>Crassus - Modular Seal Type DS GK-250, DWA, V2A</t>
  </si>
  <si>
    <t>Crassus - Modular Seal Type DS GK-275, DWA, V2A</t>
  </si>
  <si>
    <t>Crassus - Modular Seal Type DS GK-300, DWA, V2A</t>
  </si>
  <si>
    <t>Crassus - Modular Seal Type DS GK-325, DWA, V2A</t>
  </si>
  <si>
    <t>Crassus - Modular Seal Type DS GK-350, DWA, V2A</t>
  </si>
  <si>
    <t>Crassus - Modular Seal Type DS GK-375, DWA, V2A</t>
  </si>
  <si>
    <t>Crassus - Modular Seal Type DS GK-400, DWA, V2A</t>
  </si>
  <si>
    <t>Crassus - Modular Seal Type DS GK-415, DWA, V2A</t>
  </si>
  <si>
    <t>Crassus - Modular Seal Type DS GK-425, DWA, V2A</t>
  </si>
  <si>
    <t>Crassus - Modular Seal Type DS GK-475, DWA, V2A</t>
  </si>
  <si>
    <t>Crassus - Modular Seal Type DS GK-500, DWA, V2A</t>
  </si>
  <si>
    <t>Crassus - Modular Seal Type DS GK-525, DWA, V2A</t>
  </si>
  <si>
    <t>Crassus - Modular Seal Type DS GK-575, DWA, V2A</t>
  </si>
  <si>
    <t>Crassus - Modular Seal Type DS GK-600, DWA, V2A</t>
  </si>
  <si>
    <t>Crassus - Modular Seal Type DS GK-650, DWA, V2A</t>
  </si>
  <si>
    <t>Product Data Sheet</t>
  </si>
  <si>
    <t>Optimal solution*:</t>
  </si>
  <si>
    <t>Core drill hole / wall sleeve (mm)</t>
  </si>
  <si>
    <t>Pipes / cables (mm)</t>
  </si>
  <si>
    <t>Annular gap nominal (mm)</t>
  </si>
  <si>
    <t>Annular gap actual (mm)</t>
  </si>
  <si>
    <t>Modular Seal mOD (mm)</t>
  </si>
  <si>
    <t>Modular Seal mID (mm)</t>
  </si>
  <si>
    <t>Modular Seal Outside Ø (mm)</t>
  </si>
  <si>
    <t>Modular Seal Inside Ø (mm)</t>
  </si>
  <si>
    <t>Product specifications</t>
  </si>
  <si>
    <t xml:space="preserve">UV-resistant </t>
  </si>
  <si>
    <t>Suitable for flush-mounting</t>
  </si>
  <si>
    <t>Suitable for soil</t>
  </si>
  <si>
    <t>*) Fits optimal to input data as a result of grounting/pressing!</t>
  </si>
  <si>
    <t>Resistance to cold (C°)</t>
  </si>
  <si>
    <t>Resistance to heat (C°)</t>
  </si>
  <si>
    <t xml:space="preserve">Info: Crassus are always endeavor to provide you correct, current and complete information. We change or supplement the content constantly if necessary and without notice. 
Nevertheless we have to exclude any warranty, liability or guarantee related to issues with accuracy, timeliness or completeness on this tool.
</t>
  </si>
  <si>
    <t>ID</t>
  </si>
  <si>
    <t>OD</t>
  </si>
  <si>
    <t>mOD</t>
  </si>
  <si>
    <t>mID</t>
  </si>
  <si>
    <t>DWA</t>
  </si>
  <si>
    <t>EPDM (Standard)</t>
  </si>
  <si>
    <t>CSEPDM</t>
  </si>
  <si>
    <t>CSNBR</t>
  </si>
  <si>
    <t>CSDWA</t>
  </si>
  <si>
    <t>DSEPDM</t>
  </si>
  <si>
    <t>DSDWA</t>
  </si>
  <si>
    <t>DSNBR</t>
  </si>
  <si>
    <t>Single sealing (2 bar)</t>
  </si>
  <si>
    <t>Double sealing (5 bar)</t>
  </si>
  <si>
    <t>V2A (Stainless steel)</t>
  </si>
  <si>
    <t>V4A (Stainless steel)</t>
  </si>
  <si>
    <t>Galvanized</t>
  </si>
  <si>
    <t>Technical details: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</si>
</sst>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 \x"/>
  </numFmts>
  <fonts count="24" x14ac:knownFonts="1">
    <font>
      <sz val="9"/>
      <color theme="1"/>
      <name val="Arial"/>
      <family val="2"/>
    </font>
    <font>
      <b/>
      <sz val="9"/>
      <color theme="0"/>
      <name val="Arial"/>
      <family val="2"/>
    </font>
    <font>
      <sz val="8"/>
      <color theme="1" tint="0.499984740745262"/>
      <name val="Arial"/>
      <family val="2"/>
    </font>
    <font>
      <sz val="10"/>
      <color theme="1"/>
      <name val="Arial"/>
      <family val="2"/>
    </font>
    <font>
      <sz val="11"/>
      <color theme="1"/>
      <name val="Arial"/>
      <family val="2"/>
    </font>
    <font>
      <b/>
      <sz val="11"/>
      <color theme="1"/>
      <name val="Arial"/>
      <family val="2"/>
    </font>
    <font>
      <b/>
      <sz val="10"/>
      <color theme="1"/>
      <name val="Arial"/>
      <family val="2"/>
    </font>
    <font>
      <b/>
      <sz val="18"/>
      <color theme="1"/>
      <name val="Arial"/>
      <family val="2"/>
    </font>
    <font>
      <b/>
      <sz val="14"/>
      <color theme="1" tint="0.499984740745262"/>
      <name val="Arial"/>
      <family val="2"/>
    </font>
    <font>
      <b/>
      <sz val="22"/>
      <color theme="1"/>
      <name val="Arial"/>
      <family val="2"/>
    </font>
    <font>
      <b/>
      <sz val="8"/>
      <color theme="1" tint="0.499984740745262"/>
      <name val="Arial"/>
      <family val="2"/>
    </font>
    <font>
      <sz val="11"/>
      <name val="Arial"/>
      <family val="2"/>
    </font>
    <font>
      <b/>
      <sz val="10"/>
      <color theme="1" tint="0.499984740745262"/>
      <name val="Arial"/>
      <family val="2"/>
    </font>
    <font>
      <b/>
      <sz val="11"/>
      <color theme="4"/>
      <name val="Arial"/>
      <family val="2"/>
    </font>
    <font>
      <sz val="9"/>
      <color theme="0"/>
      <name val="Arial"/>
      <family val="2"/>
    </font>
    <font>
      <vertAlign val="subscript"/>
      <sz val="10"/>
      <color theme="1"/>
      <name val="Arial"/>
      <family val="2"/>
    </font>
    <font>
      <b/>
      <sz val="18"/>
      <color theme="4"/>
      <name val="Arial"/>
      <family val="2"/>
    </font>
    <font>
      <sz val="10"/>
      <color theme="1" tint="0.499984740745262"/>
      <name val="Arial"/>
      <family val="2"/>
    </font>
    <font>
      <sz val="8"/>
      <color theme="0"/>
      <name val="Arial"/>
      <family val="2"/>
    </font>
    <font>
      <b/>
      <sz val="28"/>
      <color theme="1"/>
      <name val="Arial"/>
      <family val="2"/>
    </font>
    <font>
      <b/>
      <sz val="16"/>
      <color theme="0"/>
      <name val="Arial"/>
      <family val="2"/>
    </font>
    <font>
      <b/>
      <vertAlign val="subscript"/>
      <sz val="9"/>
      <color theme="0"/>
      <name val="Arial"/>
      <family val="2"/>
    </font>
    <font>
      <sz val="8"/>
      <color theme="1"/>
      <name val="Arial"/>
      <family val="2"/>
    </font>
    <font>
      <b/>
      <sz val="10"/>
      <color theme="4"/>
      <name val="Arial"/>
      <family val="2"/>
    </font>
  </fonts>
  <fills count="3">
    <fill>
      <patternFill patternType="none"/>
    </fill>
    <fill>
      <patternFill patternType="gray125"/>
    </fill>
    <fill>
      <patternFill patternType="solid">
        <fgColor theme="0" tint="-4.9989318521683403E-2"/>
        <bgColor indexed="64"/>
      </patternFill>
    </fill>
  </fills>
  <borders count="17">
    <border>
      <left/>
      <right/>
      <top/>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thin">
        <color theme="0" tint="-0.14996795556505021"/>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medium">
        <color theme="1" tint="0.499984740745262"/>
      </left>
      <right/>
      <top style="medium">
        <color theme="1" tint="0.499984740745262"/>
      </top>
      <bottom/>
      <diagonal/>
    </border>
    <border>
      <left/>
      <right/>
      <top style="medium">
        <color theme="1" tint="0.499984740745262"/>
      </top>
      <bottom/>
      <diagonal/>
    </border>
    <border>
      <left/>
      <right style="medium">
        <color theme="1" tint="0.499984740745262"/>
      </right>
      <top style="medium">
        <color theme="1" tint="0.499984740745262"/>
      </top>
      <bottom/>
      <diagonal/>
    </border>
    <border>
      <left style="medium">
        <color theme="1" tint="0.499984740745262"/>
      </left>
      <right/>
      <top/>
      <bottom/>
      <diagonal/>
    </border>
    <border>
      <left/>
      <right style="medium">
        <color theme="1" tint="0.499984740745262"/>
      </right>
      <top/>
      <bottom/>
      <diagonal/>
    </border>
    <border>
      <left style="medium">
        <color theme="1" tint="0.499984740745262"/>
      </left>
      <right/>
      <top/>
      <bottom style="medium">
        <color theme="1" tint="0.499984740745262"/>
      </bottom>
      <diagonal/>
    </border>
    <border>
      <left/>
      <right/>
      <top/>
      <bottom style="medium">
        <color theme="1" tint="0.499984740745262"/>
      </bottom>
      <diagonal/>
    </border>
    <border>
      <left/>
      <right style="medium">
        <color theme="1" tint="0.499984740745262"/>
      </right>
      <top/>
      <bottom style="medium">
        <color theme="1" tint="0.499984740745262"/>
      </bottom>
      <diagonal/>
    </border>
    <border>
      <left/>
      <right/>
      <top style="thin">
        <color theme="0" tint="-0.14996795556505021"/>
      </top>
      <bottom style="thin">
        <color theme="0" tint="-0.14996795556505021"/>
      </bottom>
      <diagonal/>
    </border>
    <border>
      <left/>
      <right/>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diagonal/>
    </border>
  </borders>
  <cellStyleXfs count="1">
    <xf numFmtId="0" fontId="0" fillId="0" borderId="0"/>
  </cellStyleXfs>
  <cellXfs count="98">
    <xf numFmtId="0" fontId="0" fillId="0" borderId="0" xfId="0"/>
    <xf numFmtId="0" fontId="6" fillId="0" borderId="0" xfId="0" applyFont="1" applyAlignment="1">
      <alignment vertical="center"/>
    </xf>
    <xf numFmtId="0" fontId="4" fillId="0" borderId="0" xfId="0" applyFont="1" applyAlignment="1">
      <alignment vertical="center"/>
    </xf>
    <xf numFmtId="0" fontId="4" fillId="0" borderId="2" xfId="0" applyFont="1" applyBorder="1" applyAlignment="1">
      <alignment vertical="center"/>
    </xf>
    <xf numFmtId="0" fontId="4" fillId="2" borderId="0" xfId="0" applyFont="1" applyFill="1" applyAlignment="1">
      <alignment vertical="center"/>
    </xf>
    <xf numFmtId="0" fontId="4" fillId="0" borderId="0" xfId="0" applyFont="1" applyBorder="1" applyAlignment="1">
      <alignment vertical="center"/>
    </xf>
    <xf numFmtId="0" fontId="2" fillId="0" borderId="0" xfId="0" applyFont="1" applyBorder="1" applyAlignment="1">
      <alignment horizontal="center" vertical="center" wrapText="1"/>
    </xf>
    <xf numFmtId="0" fontId="8" fillId="0" borderId="0" xfId="0" applyFont="1" applyBorder="1" applyAlignment="1">
      <alignment vertical="center"/>
    </xf>
    <xf numFmtId="0" fontId="9" fillId="0" borderId="0" xfId="0" applyFont="1" applyBorder="1" applyAlignment="1">
      <alignment vertical="center"/>
    </xf>
    <xf numFmtId="0" fontId="4" fillId="0" borderId="4" xfId="0" applyFont="1" applyBorder="1" applyAlignment="1">
      <alignment vertical="center"/>
    </xf>
    <xf numFmtId="0" fontId="4" fillId="0" borderId="5" xfId="0" applyFont="1" applyBorder="1" applyAlignment="1">
      <alignment vertical="center"/>
    </xf>
    <xf numFmtId="0" fontId="4" fillId="0" borderId="6" xfId="0" applyFont="1" applyBorder="1" applyAlignment="1">
      <alignment vertical="center"/>
    </xf>
    <xf numFmtId="0" fontId="4" fillId="0" borderId="7" xfId="0" applyFont="1" applyBorder="1" applyAlignment="1">
      <alignment vertical="center"/>
    </xf>
    <xf numFmtId="0" fontId="4" fillId="0" borderId="8" xfId="0" applyFont="1" applyBorder="1" applyAlignment="1">
      <alignment vertical="center"/>
    </xf>
    <xf numFmtId="0" fontId="4" fillId="0" borderId="9" xfId="0" applyFont="1" applyBorder="1" applyAlignment="1">
      <alignment vertical="center"/>
    </xf>
    <xf numFmtId="0" fontId="4" fillId="0" borderId="10" xfId="0" applyFont="1" applyBorder="1" applyAlignment="1">
      <alignment vertical="center"/>
    </xf>
    <xf numFmtId="0" fontId="4" fillId="0" borderId="11" xfId="0" applyFont="1" applyBorder="1" applyAlignment="1">
      <alignment vertical="center"/>
    </xf>
    <xf numFmtId="0" fontId="8" fillId="0" borderId="10" xfId="0" applyFont="1" applyBorder="1" applyAlignment="1">
      <alignment vertical="center"/>
    </xf>
    <xf numFmtId="0" fontId="7" fillId="0" borderId="10" xfId="0" applyFont="1" applyBorder="1" applyAlignment="1">
      <alignment vertical="center"/>
    </xf>
    <xf numFmtId="0" fontId="4" fillId="0" borderId="0" xfId="0" applyFont="1" applyFill="1" applyBorder="1" applyAlignment="1">
      <alignment vertical="center"/>
    </xf>
    <xf numFmtId="0" fontId="11" fillId="0" borderId="0" xfId="0" applyFont="1" applyAlignment="1">
      <alignment vertical="top"/>
    </xf>
    <xf numFmtId="0" fontId="5" fillId="0" borderId="1" xfId="0" applyFont="1" applyBorder="1" applyAlignment="1">
      <alignment horizontal="left" vertical="center" wrapText="1" indent="1"/>
    </xf>
    <xf numFmtId="0" fontId="3" fillId="0" borderId="2" xfId="0" applyFont="1" applyBorder="1" applyAlignment="1">
      <alignment horizontal="left" vertical="center" indent="1"/>
    </xf>
    <xf numFmtId="0" fontId="3" fillId="0" borderId="12" xfId="0" applyFont="1" applyBorder="1" applyAlignment="1">
      <alignment horizontal="left" vertical="center" indent="1"/>
    </xf>
    <xf numFmtId="0" fontId="6" fillId="2" borderId="3" xfId="0" applyFont="1" applyFill="1" applyBorder="1" applyAlignment="1">
      <alignment horizontal="left" vertical="center" indent="1"/>
    </xf>
    <xf numFmtId="0" fontId="3" fillId="0" borderId="12" xfId="0" applyFont="1" applyFill="1" applyBorder="1" applyAlignment="1">
      <alignment horizontal="left" vertical="center" indent="1"/>
    </xf>
    <xf numFmtId="0" fontId="5" fillId="0" borderId="0" xfId="0" applyFont="1" applyBorder="1" applyAlignment="1">
      <alignment horizontal="center" vertical="top"/>
    </xf>
    <xf numFmtId="0" fontId="4" fillId="0" borderId="0" xfId="0" applyFont="1" applyBorder="1" applyAlignment="1">
      <alignment horizontal="center" vertical="top"/>
    </xf>
    <xf numFmtId="2" fontId="6" fillId="2" borderId="3" xfId="0" applyNumberFormat="1" applyFont="1" applyFill="1" applyBorder="1" applyAlignment="1">
      <alignment horizontal="left" vertical="center" indent="1"/>
    </xf>
    <xf numFmtId="164" fontId="6" fillId="2" borderId="3" xfId="0" applyNumberFormat="1" applyFont="1" applyFill="1" applyBorder="1" applyAlignment="1">
      <alignment horizontal="left" vertical="center" indent="1"/>
    </xf>
    <xf numFmtId="0" fontId="17" fillId="0" borderId="0" xfId="0" applyFont="1" applyBorder="1" applyAlignment="1">
      <alignment horizontal="right" vertical="top"/>
    </xf>
    <xf numFmtId="0" fontId="16" fillId="2" borderId="3" xfId="0" applyNumberFormat="1" applyFont="1" applyFill="1" applyBorder="1" applyAlignment="1" applyProtection="1">
      <alignment horizontal="center" vertical="center"/>
      <protection locked="0"/>
    </xf>
    <xf numFmtId="0" fontId="1" fillId="0" borderId="0" xfId="0" applyFont="1"/>
    <xf numFmtId="0" fontId="1" fillId="0" borderId="0" xfId="0" applyFont="1" applyAlignment="1">
      <alignment horizontal="left"/>
    </xf>
    <xf numFmtId="0" fontId="1" fillId="0" borderId="0" xfId="0" applyFont="1" applyAlignment="1">
      <alignment horizontal="center"/>
    </xf>
    <xf numFmtId="0" fontId="1" fillId="0" borderId="0" xfId="0" applyFont="1" applyAlignment="1">
      <alignment horizontal="right"/>
    </xf>
    <xf numFmtId="0" fontId="14" fillId="0" borderId="0" xfId="0" applyFont="1"/>
    <xf numFmtId="0" fontId="14" fillId="0" borderId="0" xfId="0" applyFont="1" applyAlignment="1">
      <alignment horizontal="left"/>
    </xf>
    <xf numFmtId="0" fontId="14" fillId="0" borderId="0" xfId="0" applyFont="1" applyAlignment="1">
      <alignment horizontal="center"/>
    </xf>
    <xf numFmtId="2" fontId="14" fillId="0" borderId="0" xfId="0" applyNumberFormat="1" applyFont="1" applyAlignment="1">
      <alignment horizontal="right"/>
    </xf>
    <xf numFmtId="0" fontId="14" fillId="0" borderId="0" xfId="0" applyFont="1" applyAlignment="1">
      <alignment horizontal="right"/>
    </xf>
    <xf numFmtId="0" fontId="14" fillId="0" borderId="0" xfId="0" applyFont="1" applyFill="1" applyBorder="1" applyAlignment="1" applyProtection="1">
      <alignment horizontal="center" vertical="center"/>
      <protection locked="0"/>
    </xf>
    <xf numFmtId="0" fontId="20" fillId="0" borderId="0" xfId="0" applyFont="1" applyFill="1" applyBorder="1" applyAlignment="1" applyProtection="1">
      <alignment horizontal="left" vertical="center"/>
    </xf>
    <xf numFmtId="0" fontId="14" fillId="0" borderId="0" xfId="0" applyFont="1" applyFill="1" applyBorder="1" applyAlignment="1" applyProtection="1">
      <alignment vertical="center"/>
    </xf>
    <xf numFmtId="0" fontId="14" fillId="0" borderId="0" xfId="0" applyFont="1" applyFill="1" applyBorder="1" applyAlignment="1" applyProtection="1">
      <alignment horizontal="center"/>
    </xf>
    <xf numFmtId="164" fontId="14" fillId="0" borderId="0" xfId="0" applyNumberFormat="1" applyFont="1" applyFill="1" applyBorder="1" applyAlignment="1" applyProtection="1">
      <alignment horizontal="center" vertical="center"/>
    </xf>
    <xf numFmtId="2" fontId="14" fillId="0" borderId="0" xfId="0" applyNumberFormat="1" applyFont="1" applyFill="1" applyBorder="1" applyAlignment="1" applyProtection="1">
      <alignment horizontal="center" vertical="center"/>
    </xf>
    <xf numFmtId="0" fontId="1" fillId="0" borderId="0" xfId="0" applyFont="1" applyFill="1" applyBorder="1" applyAlignment="1" applyProtection="1">
      <alignment vertical="center"/>
    </xf>
    <xf numFmtId="0" fontId="1" fillId="0" borderId="0" xfId="0" applyFont="1" applyFill="1" applyBorder="1" applyAlignment="1" applyProtection="1">
      <alignment vertical="center" wrapText="1"/>
    </xf>
    <xf numFmtId="0" fontId="14" fillId="0" borderId="0" xfId="0" applyFont="1" applyFill="1" applyBorder="1" applyAlignment="1" applyProtection="1">
      <alignment horizontal="center" vertical="center" wrapText="1"/>
    </xf>
    <xf numFmtId="0" fontId="18" fillId="0" borderId="0" xfId="0" applyFont="1" applyFill="1" applyBorder="1" applyAlignment="1" applyProtection="1">
      <alignment horizontal="center" vertical="center"/>
    </xf>
    <xf numFmtId="0" fontId="14" fillId="0" borderId="0" xfId="0" quotePrefix="1" applyFont="1" applyAlignment="1">
      <alignment horizontal="center"/>
    </xf>
    <xf numFmtId="0" fontId="3" fillId="0" borderId="7" xfId="0" applyFont="1" applyBorder="1" applyAlignment="1">
      <alignment vertical="center"/>
    </xf>
    <xf numFmtId="0" fontId="3" fillId="0" borderId="8" xfId="0" applyFont="1" applyBorder="1" applyAlignment="1">
      <alignment vertical="center"/>
    </xf>
    <xf numFmtId="0" fontId="3" fillId="0" borderId="9" xfId="0" applyFont="1" applyBorder="1" applyAlignment="1">
      <alignment vertical="center"/>
    </xf>
    <xf numFmtId="0" fontId="3" fillId="0" borderId="11" xfId="0" applyFont="1" applyBorder="1" applyAlignment="1">
      <alignment vertical="center"/>
    </xf>
    <xf numFmtId="0" fontId="3" fillId="0" borderId="0" xfId="0" applyFont="1" applyFill="1" applyBorder="1" applyAlignment="1">
      <alignment vertical="center"/>
    </xf>
    <xf numFmtId="0" fontId="4" fillId="0" borderId="13" xfId="0" applyFont="1" applyBorder="1" applyAlignment="1">
      <alignment vertical="center"/>
    </xf>
    <xf numFmtId="0" fontId="3" fillId="0" borderId="0" xfId="0" applyFont="1" applyFill="1" applyBorder="1" applyAlignment="1">
      <alignment horizontal="right" vertical="center"/>
    </xf>
    <xf numFmtId="0" fontId="3" fillId="0" borderId="14" xfId="0" applyFont="1" applyFill="1" applyBorder="1" applyAlignment="1">
      <alignment vertical="center"/>
    </xf>
    <xf numFmtId="0" fontId="3" fillId="0" borderId="14" xfId="0" applyFont="1" applyFill="1" applyBorder="1" applyAlignment="1">
      <alignment horizontal="right" vertical="center"/>
    </xf>
    <xf numFmtId="0" fontId="3" fillId="0" borderId="15" xfId="0" applyFont="1" applyFill="1" applyBorder="1" applyAlignment="1">
      <alignment vertical="center"/>
    </xf>
    <xf numFmtId="0" fontId="3" fillId="0" borderId="15" xfId="0" applyFont="1" applyFill="1" applyBorder="1" applyAlignment="1">
      <alignment horizontal="right" vertical="center"/>
    </xf>
    <xf numFmtId="0" fontId="3" fillId="0" borderId="16" xfId="0" applyFont="1" applyFill="1" applyBorder="1" applyAlignment="1">
      <alignment vertical="center"/>
    </xf>
    <xf numFmtId="0" fontId="3" fillId="0" borderId="16" xfId="0" applyFont="1" applyFill="1" applyBorder="1" applyAlignment="1">
      <alignment horizontal="right" vertical="center"/>
    </xf>
    <xf numFmtId="0" fontId="4" fillId="0" borderId="13" xfId="0" applyFont="1" applyBorder="1" applyAlignment="1">
      <alignment horizontal="right" vertical="center"/>
    </xf>
    <xf numFmtId="0" fontId="8" fillId="0" borderId="10" xfId="0" applyFont="1" applyBorder="1" applyAlignment="1">
      <alignment vertical="top"/>
    </xf>
    <xf numFmtId="0" fontId="3" fillId="0" borderId="0" xfId="0" applyFont="1" applyBorder="1" applyAlignment="1">
      <alignment vertical="center"/>
    </xf>
    <xf numFmtId="0" fontId="3" fillId="0" borderId="15" xfId="0" applyFont="1" applyFill="1" applyBorder="1" applyAlignment="1">
      <alignment horizontal="left" vertical="center"/>
    </xf>
    <xf numFmtId="0" fontId="17" fillId="0" borderId="0" xfId="0" applyFont="1" applyBorder="1" applyAlignment="1">
      <alignment horizontal="left" vertical="top"/>
    </xf>
    <xf numFmtId="0" fontId="2" fillId="0" borderId="0" xfId="0" applyFont="1" applyBorder="1" applyAlignment="1">
      <alignment vertical="top" wrapText="1"/>
    </xf>
    <xf numFmtId="0" fontId="22" fillId="0" borderId="0" xfId="0" applyFont="1" applyAlignment="1">
      <alignment horizontal="right" vertical="center"/>
    </xf>
    <xf numFmtId="0" fontId="2" fillId="0" borderId="0" xfId="0" applyFont="1" applyAlignment="1">
      <alignment horizontal="right" vertical="center"/>
    </xf>
    <xf numFmtId="164" fontId="6" fillId="0" borderId="15" xfId="0" applyNumberFormat="1" applyFont="1" applyFill="1" applyBorder="1" applyAlignment="1">
      <alignment horizontal="right" vertical="center"/>
    </xf>
    <xf numFmtId="164" fontId="6" fillId="0" borderId="14" xfId="0" applyNumberFormat="1" applyFont="1" applyFill="1" applyBorder="1" applyAlignment="1">
      <alignment horizontal="right" vertical="center"/>
    </xf>
    <xf numFmtId="0" fontId="6" fillId="0" borderId="15" xfId="0" applyFont="1" applyFill="1" applyBorder="1" applyAlignment="1">
      <alignment horizontal="right" vertical="center"/>
    </xf>
    <xf numFmtId="0" fontId="6" fillId="0" borderId="0" xfId="0" applyFont="1" applyFill="1" applyBorder="1" applyAlignment="1">
      <alignment horizontal="right" vertical="center"/>
    </xf>
    <xf numFmtId="0" fontId="6" fillId="0" borderId="16" xfId="0" applyFont="1" applyFill="1" applyBorder="1" applyAlignment="1">
      <alignment horizontal="right" vertical="center"/>
    </xf>
    <xf numFmtId="0" fontId="6" fillId="2" borderId="14" xfId="0" applyFont="1" applyFill="1" applyBorder="1" applyAlignment="1">
      <alignment vertical="center"/>
    </xf>
    <xf numFmtId="0" fontId="6" fillId="2" borderId="14" xfId="0" applyFont="1" applyFill="1" applyBorder="1" applyAlignment="1">
      <alignment horizontal="right" vertical="center"/>
    </xf>
    <xf numFmtId="0" fontId="12" fillId="0" borderId="13" xfId="0" applyFont="1" applyBorder="1" applyAlignment="1">
      <alignment vertical="center"/>
    </xf>
    <xf numFmtId="164" fontId="23" fillId="0" borderId="14" xfId="0" applyNumberFormat="1" applyFont="1" applyFill="1" applyBorder="1" applyAlignment="1">
      <alignment horizontal="right" vertical="center"/>
    </xf>
    <xf numFmtId="164" fontId="23" fillId="0" borderId="16" xfId="0" applyNumberFormat="1" applyFont="1" applyFill="1" applyBorder="1" applyAlignment="1">
      <alignment horizontal="right" vertical="center"/>
    </xf>
    <xf numFmtId="0" fontId="1" fillId="0" borderId="0" xfId="0" applyFont="1" applyAlignment="1">
      <alignment wrapText="1"/>
    </xf>
    <xf numFmtId="0" fontId="1" fillId="0" borderId="0" xfId="0" applyFont="1" applyFill="1" applyBorder="1" applyAlignment="1" applyProtection="1">
      <alignment horizontal="center" vertical="center"/>
    </xf>
    <xf numFmtId="0" fontId="14" fillId="0" borderId="0" xfId="0" applyFont="1" applyFill="1" applyBorder="1" applyAlignment="1" applyProtection="1">
      <alignment horizontal="center" vertical="center"/>
    </xf>
    <xf numFmtId="0" fontId="14" fillId="0" borderId="0" xfId="0" applyFont="1" applyFill="1" applyBorder="1" applyAlignment="1" applyProtection="1">
      <alignment horizontal="left" vertical="center"/>
    </xf>
    <xf numFmtId="165" fontId="19" fillId="0" borderId="0" xfId="0" applyNumberFormat="1" applyFont="1" applyBorder="1" applyAlignment="1">
      <alignment horizontal="center" vertical="center"/>
    </xf>
    <xf numFmtId="0" fontId="4" fillId="0" borderId="0" xfId="0" applyFont="1" applyBorder="1" applyAlignment="1">
      <alignment horizontal="center" vertical="center"/>
    </xf>
    <xf numFmtId="0" fontId="7" fillId="0" borderId="0" xfId="0" applyFont="1" applyBorder="1" applyAlignment="1">
      <alignment horizontal="left" vertical="center"/>
    </xf>
    <xf numFmtId="0" fontId="11" fillId="0" borderId="0" xfId="0" applyFont="1" applyAlignment="1">
      <alignment horizontal="left" vertical="top"/>
    </xf>
    <xf numFmtId="0" fontId="2" fillId="0" borderId="10" xfId="0" applyFont="1" applyBorder="1" applyAlignment="1">
      <alignment horizontal="center" vertical="top" wrapText="1"/>
    </xf>
    <xf numFmtId="0" fontId="1" fillId="0" borderId="0" xfId="0" applyFont="1" applyFill="1" applyBorder="1" applyAlignment="1" applyProtection="1">
      <alignment horizontal="center" vertical="center"/>
    </xf>
    <xf numFmtId="0" fontId="14" fillId="0" borderId="0" xfId="0" applyFont="1" applyFill="1" applyBorder="1" applyAlignment="1" applyProtection="1">
      <alignment horizontal="center" vertical="center"/>
    </xf>
    <xf numFmtId="0" fontId="14" fillId="0" borderId="0" xfId="0" applyFont="1" applyFill="1" applyBorder="1" applyAlignment="1" applyProtection="1">
      <alignment horizontal="left" vertical="center"/>
    </xf>
    <xf numFmtId="0" fontId="1" fillId="0" borderId="0" xfId="0" applyFont="1" applyFill="1" applyBorder="1" applyAlignment="1" applyProtection="1">
      <alignment horizontal="center" vertical="center" wrapText="1"/>
    </xf>
    <xf numFmtId="0" fontId="1" fillId="0" borderId="0" xfId="0" applyFont="1" applyFill="1" applyBorder="1" applyAlignment="1" applyProtection="1">
      <alignment horizontal="left" vertical="center" indent="1"/>
    </xf>
    <xf numFmtId="0" fontId="14" fillId="0" borderId="0" xfId="0" applyFont="1" applyFill="1" applyBorder="1" applyAlignment="1" applyProtection="1">
      <alignment horizontal="left" vertical="center" indent="1"/>
    </xf>
  </cellXfs>
  <cellStyles count="1">
    <cellStyle name="Standard" xfId="0" builtinId="0"/>
  </cellStyles>
  <dxfs count="3">
    <dxf>
      <font>
        <color theme="0"/>
      </font>
      <fill>
        <patternFill>
          <bgColor rgb="FFC00000"/>
        </patternFill>
      </fill>
    </dxf>
    <dxf>
      <font>
        <color theme="0"/>
      </font>
      <fill>
        <patternFill>
          <bgColor rgb="FFC00000"/>
        </patternFill>
      </fill>
    </dxf>
    <dxf>
      <font>
        <color theme="0"/>
      </font>
      <fill>
        <patternFill>
          <bgColor rgb="FFC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Drop" dropStyle="combo" dx="15" fmlaLink="Berechnung!$C$13" fmlaRange="Berechnung!$C$10:$C$11" noThreeD="1" sel="1" val="0"/>
</file>

<file path=xl/ctrlProps/ctrlProp2.xml><?xml version="1.0" encoding="utf-8"?>
<formControlPr xmlns="http://schemas.microsoft.com/office/spreadsheetml/2009/9/main" objectType="Drop" dropStyle="combo" dx="15" fmlaLink="Berechnung!$D$13" fmlaRange="Berechnung!$D$10:$D$12" noThreeD="1" sel="1" val="0"/>
</file>

<file path=xl/ctrlProps/ctrlProp3.xml><?xml version="1.0" encoding="utf-8"?>
<formControlPr xmlns="http://schemas.microsoft.com/office/spreadsheetml/2009/9/main" objectType="Drop" dropStyle="combo" dx="15" fmlaLink="Berechnung!$E$13" fmlaRange="Berechnung!$E$10:$E$12" noThreeD="1" sel="1" val="0"/>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7" Type="http://schemas.openxmlformats.org/officeDocument/2006/relationships/image" Target="../media/image7.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jpeg"/></Relationships>
</file>

<file path=xl/drawings/_rels/drawing2.xml.rels><?xml version="1.0" encoding="UTF-8" standalone="yes"?>
<Relationships xmlns="http://schemas.openxmlformats.org/package/2006/relationships"><Relationship Id="rId3" Type="http://schemas.openxmlformats.org/officeDocument/2006/relationships/image" Target="../media/image7.jpeg"/><Relationship Id="rId2" Type="http://schemas.openxmlformats.org/officeDocument/2006/relationships/image" Target="../media/image3.emf"/><Relationship Id="rId1" Type="http://schemas.openxmlformats.org/officeDocument/2006/relationships/image" Target="../media/image9.jpeg"/></Relationships>
</file>

<file path=xl/drawings/_rels/drawing3.xml.rels><?xml version="1.0" encoding="UTF-8" standalone="yes"?>
<Relationships xmlns="http://schemas.openxmlformats.org/package/2006/relationships"><Relationship Id="rId3" Type="http://schemas.openxmlformats.org/officeDocument/2006/relationships/image" Target="../media/image12.jpeg"/><Relationship Id="rId2" Type="http://schemas.openxmlformats.org/officeDocument/2006/relationships/image" Target="../media/image11.jpeg"/><Relationship Id="rId1" Type="http://schemas.openxmlformats.org/officeDocument/2006/relationships/image" Target="../media/image10.jpeg"/><Relationship Id="rId6" Type="http://schemas.openxmlformats.org/officeDocument/2006/relationships/image" Target="../media/image15.jpeg"/><Relationship Id="rId5" Type="http://schemas.openxmlformats.org/officeDocument/2006/relationships/image" Target="../media/image14.jpeg"/><Relationship Id="rId4" Type="http://schemas.openxmlformats.org/officeDocument/2006/relationships/image" Target="../media/image13.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8.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8.emf"/></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6</xdr:row>
      <xdr:rowOff>57150</xdr:rowOff>
    </xdr:from>
    <xdr:to>
      <xdr:col>3</xdr:col>
      <xdr:colOff>962025</xdr:colOff>
      <xdr:row>6</xdr:row>
      <xdr:rowOff>962025</xdr:rowOff>
    </xdr:to>
    <xdr:pic>
      <xdr:nvPicPr>
        <xdr:cNvPr id="14" name="Grafik 1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2950" y="1943100"/>
          <a:ext cx="904875" cy="904875"/>
        </a:xfrm>
        <a:prstGeom prst="rect">
          <a:avLst/>
        </a:prstGeom>
      </xdr:spPr>
    </xdr:pic>
    <xdr:clientData/>
  </xdr:twoCellAnchor>
  <xdr:twoCellAnchor editAs="oneCell">
    <xdr:from>
      <xdr:col>3</xdr:col>
      <xdr:colOff>57150</xdr:colOff>
      <xdr:row>8</xdr:row>
      <xdr:rowOff>57150</xdr:rowOff>
    </xdr:from>
    <xdr:to>
      <xdr:col>3</xdr:col>
      <xdr:colOff>962025</xdr:colOff>
      <xdr:row>8</xdr:row>
      <xdr:rowOff>962025</xdr:rowOff>
    </xdr:to>
    <xdr:pic>
      <xdr:nvPicPr>
        <xdr:cNvPr id="15" name="Grafik 14"/>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2950" y="3295650"/>
          <a:ext cx="904875" cy="90487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7</xdr:col>
          <xdr:colOff>19050</xdr:colOff>
          <xdr:row>8</xdr:row>
          <xdr:rowOff>0</xdr:rowOff>
        </xdr:from>
        <xdr:to>
          <xdr:col>8</xdr:col>
          <xdr:colOff>19050</xdr:colOff>
          <xdr:row>8</xdr:row>
          <xdr:rowOff>285750</xdr:rowOff>
        </xdr:to>
        <xdr:sp macro="" textlink="">
          <xdr:nvSpPr>
            <xdr:cNvPr id="2049" name="Drop Down 1" hidden="1">
              <a:extLst>
                <a:ext uri="{63B3BB69-23CF-44E3-9099-C40C66FF867C}">
                  <a14:compatExt spid="_x0000_s204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219075</xdr:colOff>
          <xdr:row>8</xdr:row>
          <xdr:rowOff>0</xdr:rowOff>
        </xdr:from>
        <xdr:to>
          <xdr:col>10</xdr:col>
          <xdr:colOff>0</xdr:colOff>
          <xdr:row>8</xdr:row>
          <xdr:rowOff>285750</xdr:rowOff>
        </xdr:to>
        <xdr:sp macro="" textlink="">
          <xdr:nvSpPr>
            <xdr:cNvPr id="2050" name="Drop Down 2" hidden="1">
              <a:extLst>
                <a:ext uri="{63B3BB69-23CF-44E3-9099-C40C66FF867C}">
                  <a14:compatExt spid="_x0000_s205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219075</xdr:colOff>
          <xdr:row>8</xdr:row>
          <xdr:rowOff>0</xdr:rowOff>
        </xdr:from>
        <xdr:to>
          <xdr:col>12</xdr:col>
          <xdr:colOff>0</xdr:colOff>
          <xdr:row>8</xdr:row>
          <xdr:rowOff>285750</xdr:rowOff>
        </xdr:to>
        <xdr:sp macro="" textlink="">
          <xdr:nvSpPr>
            <xdr:cNvPr id="2053" name="Drop Down 5" hidden="1">
              <a:extLst>
                <a:ext uri="{63B3BB69-23CF-44E3-9099-C40C66FF867C}">
                  <a14:compatExt spid="_x0000_s205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38101</xdr:colOff>
          <xdr:row>12</xdr:row>
          <xdr:rowOff>26840</xdr:rowOff>
        </xdr:from>
        <xdr:to>
          <xdr:col>4</xdr:col>
          <xdr:colOff>2008439</xdr:colOff>
          <xdr:row>23</xdr:row>
          <xdr:rowOff>142874</xdr:rowOff>
        </xdr:to>
        <xdr:pic>
          <xdr:nvPicPr>
            <xdr:cNvPr id="17" name="Grafik 16"/>
            <xdr:cNvPicPr>
              <a:picLocks noChangeAspect="1"/>
              <a:extLst>
                <a:ext uri="{84589F7E-364E-4C9E-8A38-B11213B215E9}">
                  <a14:cameraTool cellRange="Bild" spid="_x0000_s2139"/>
                </a:ext>
              </a:extLst>
            </xdr:cNvPicPr>
          </xdr:nvPicPr>
          <xdr:blipFill rotWithShape="1">
            <a:blip xmlns:r="http://schemas.openxmlformats.org/officeDocument/2006/relationships" r:embed="rId3"/>
            <a:srcRect l="20806" t="3085" r="23841" b="16377"/>
            <a:stretch>
              <a:fillRect/>
            </a:stretch>
          </xdr:blipFill>
          <xdr:spPr>
            <a:xfrm>
              <a:off x="1800226" y="4941740"/>
              <a:ext cx="1970338" cy="2525859"/>
            </a:xfrm>
            <a:prstGeom prst="rect">
              <a:avLst/>
            </a:prstGeom>
          </xdr:spPr>
        </xdr:pic>
        <xdr:clientData/>
      </xdr:twoCellAnchor>
    </mc:Choice>
    <mc:Fallback/>
  </mc:AlternateContent>
  <xdr:twoCellAnchor editAs="oneCell">
    <xdr:from>
      <xdr:col>7</xdr:col>
      <xdr:colOff>0</xdr:colOff>
      <xdr:row>5</xdr:row>
      <xdr:rowOff>306268</xdr:rowOff>
    </xdr:from>
    <xdr:to>
      <xdr:col>8</xdr:col>
      <xdr:colOff>100049</xdr:colOff>
      <xdr:row>7</xdr:row>
      <xdr:rowOff>19050</xdr:rowOff>
    </xdr:to>
    <xdr:pic>
      <xdr:nvPicPr>
        <xdr:cNvPr id="2" name="Grafik 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419850" y="1992193"/>
          <a:ext cx="1843124" cy="1036757"/>
        </a:xfrm>
        <a:prstGeom prst="rect">
          <a:avLst/>
        </a:prstGeom>
      </xdr:spPr>
    </xdr:pic>
    <xdr:clientData/>
  </xdr:twoCellAnchor>
  <xdr:twoCellAnchor editAs="oneCell">
    <xdr:from>
      <xdr:col>8</xdr:col>
      <xdr:colOff>119026</xdr:colOff>
      <xdr:row>5</xdr:row>
      <xdr:rowOff>268168</xdr:rowOff>
    </xdr:from>
    <xdr:to>
      <xdr:col>10</xdr:col>
      <xdr:colOff>0</xdr:colOff>
      <xdr:row>7</xdr:row>
      <xdr:rowOff>19050</xdr:rowOff>
    </xdr:to>
    <xdr:pic>
      <xdr:nvPicPr>
        <xdr:cNvPr id="3" name="Grafik 2"/>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8281951" y="1954093"/>
          <a:ext cx="1843124" cy="1036757"/>
        </a:xfrm>
        <a:prstGeom prst="rect">
          <a:avLst/>
        </a:prstGeom>
      </xdr:spPr>
    </xdr:pic>
    <xdr:clientData/>
  </xdr:twoCellAnchor>
  <xdr:twoCellAnchor editAs="oneCell">
    <xdr:from>
      <xdr:col>10</xdr:col>
      <xdr:colOff>119026</xdr:colOff>
      <xdr:row>6</xdr:row>
      <xdr:rowOff>0</xdr:rowOff>
    </xdr:from>
    <xdr:to>
      <xdr:col>12</xdr:col>
      <xdr:colOff>0</xdr:colOff>
      <xdr:row>7</xdr:row>
      <xdr:rowOff>17582</xdr:rowOff>
    </xdr:to>
    <xdr:pic>
      <xdr:nvPicPr>
        <xdr:cNvPr id="4" name="Grafik 3"/>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0244101" y="2009775"/>
          <a:ext cx="1843124" cy="1036757"/>
        </a:xfrm>
        <a:prstGeom prst="rect">
          <a:avLst/>
        </a:prstGeom>
      </xdr:spPr>
    </xdr:pic>
    <xdr:clientData/>
  </xdr:twoCellAnchor>
  <xdr:twoCellAnchor editAs="oneCell">
    <xdr:from>
      <xdr:col>9</xdr:col>
      <xdr:colOff>1257300</xdr:colOff>
      <xdr:row>3</xdr:row>
      <xdr:rowOff>47625</xdr:rowOff>
    </xdr:from>
    <xdr:to>
      <xdr:col>11</xdr:col>
      <xdr:colOff>1619250</xdr:colOff>
      <xdr:row>4</xdr:row>
      <xdr:rowOff>59377</xdr:rowOff>
    </xdr:to>
    <xdr:pic>
      <xdr:nvPicPr>
        <xdr:cNvPr id="12" name="Grafik 11"/>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9648825" y="704850"/>
          <a:ext cx="2324100" cy="7261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1038225</xdr:colOff>
      <xdr:row>9</xdr:row>
      <xdr:rowOff>151136</xdr:rowOff>
    </xdr:from>
    <xdr:to>
      <xdr:col>11</xdr:col>
      <xdr:colOff>800100</xdr:colOff>
      <xdr:row>24</xdr:row>
      <xdr:rowOff>147968</xdr:rowOff>
    </xdr:to>
    <xdr:pic>
      <xdr:nvPicPr>
        <xdr:cNvPr id="6" name="Grafik 5"/>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13853"/>
        <a:stretch/>
      </xdr:blipFill>
      <xdr:spPr>
        <a:xfrm>
          <a:off x="5486400" y="2837186"/>
          <a:ext cx="5572125" cy="3854457"/>
        </a:xfrm>
        <a:prstGeom prst="rect">
          <a:avLst/>
        </a:prstGeom>
      </xdr:spPr>
    </xdr:pic>
    <xdr:clientData/>
  </xdr:twoCellAnchor>
  <xdr:twoCellAnchor>
    <xdr:from>
      <xdr:col>10</xdr:col>
      <xdr:colOff>642317</xdr:colOff>
      <xdr:row>11</xdr:row>
      <xdr:rowOff>235182</xdr:rowOff>
    </xdr:from>
    <xdr:to>
      <xdr:col>12</xdr:col>
      <xdr:colOff>428625</xdr:colOff>
      <xdr:row>11</xdr:row>
      <xdr:rowOff>235182</xdr:rowOff>
    </xdr:to>
    <xdr:cxnSp macro="">
      <xdr:nvCxnSpPr>
        <xdr:cNvPr id="13" name="Gerader Verbinder 12"/>
        <xdr:cNvCxnSpPr/>
      </xdr:nvCxnSpPr>
      <xdr:spPr>
        <a:xfrm>
          <a:off x="9738692" y="3435582"/>
          <a:ext cx="2110408" cy="0"/>
        </a:xfrm>
        <a:prstGeom prst="line">
          <a:avLst/>
        </a:prstGeom>
        <a:ln>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400050</xdr:colOff>
      <xdr:row>13</xdr:row>
      <xdr:rowOff>62975</xdr:rowOff>
    </xdr:from>
    <xdr:to>
      <xdr:col>12</xdr:col>
      <xdr:colOff>213210</xdr:colOff>
      <xdr:row>13</xdr:row>
      <xdr:rowOff>62975</xdr:rowOff>
    </xdr:to>
    <xdr:cxnSp macro="">
      <xdr:nvCxnSpPr>
        <xdr:cNvPr id="18" name="Gerader Verbinder 17"/>
        <xdr:cNvCxnSpPr/>
      </xdr:nvCxnSpPr>
      <xdr:spPr>
        <a:xfrm>
          <a:off x="9496425" y="3777725"/>
          <a:ext cx="2137260" cy="0"/>
        </a:xfrm>
        <a:prstGeom prst="line">
          <a:avLst/>
        </a:prstGeom>
        <a:ln>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304800</xdr:colOff>
      <xdr:row>20</xdr:row>
      <xdr:rowOff>220590</xdr:rowOff>
    </xdr:from>
    <xdr:to>
      <xdr:col>12</xdr:col>
      <xdr:colOff>0</xdr:colOff>
      <xdr:row>20</xdr:row>
      <xdr:rowOff>220590</xdr:rowOff>
    </xdr:to>
    <xdr:cxnSp macro="">
      <xdr:nvCxnSpPr>
        <xdr:cNvPr id="20" name="Gerader Verbinder 19"/>
        <xdr:cNvCxnSpPr/>
      </xdr:nvCxnSpPr>
      <xdr:spPr>
        <a:xfrm>
          <a:off x="9401175" y="5735565"/>
          <a:ext cx="2019300" cy="0"/>
        </a:xfrm>
        <a:prstGeom prst="line">
          <a:avLst/>
        </a:prstGeom>
        <a:ln>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368994</xdr:colOff>
      <xdr:row>22</xdr:row>
      <xdr:rowOff>842</xdr:rowOff>
    </xdr:from>
    <xdr:to>
      <xdr:col>9</xdr:col>
      <xdr:colOff>368994</xdr:colOff>
      <xdr:row>23</xdr:row>
      <xdr:rowOff>190354</xdr:rowOff>
    </xdr:to>
    <xdr:cxnSp macro="">
      <xdr:nvCxnSpPr>
        <xdr:cNvPr id="21" name="Gerader Verbinder 20"/>
        <xdr:cNvCxnSpPr/>
      </xdr:nvCxnSpPr>
      <xdr:spPr>
        <a:xfrm>
          <a:off x="8303319" y="6030167"/>
          <a:ext cx="0" cy="446687"/>
        </a:xfrm>
        <a:prstGeom prst="line">
          <a:avLst/>
        </a:prstGeom>
        <a:ln>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382156</xdr:colOff>
      <xdr:row>22</xdr:row>
      <xdr:rowOff>38858</xdr:rowOff>
    </xdr:from>
    <xdr:to>
      <xdr:col>10</xdr:col>
      <xdr:colOff>382156</xdr:colOff>
      <xdr:row>23</xdr:row>
      <xdr:rowOff>190354</xdr:rowOff>
    </xdr:to>
    <xdr:cxnSp macro="">
      <xdr:nvCxnSpPr>
        <xdr:cNvPr id="23" name="Gerader Verbinder 22"/>
        <xdr:cNvCxnSpPr/>
      </xdr:nvCxnSpPr>
      <xdr:spPr>
        <a:xfrm>
          <a:off x="9478531" y="6068183"/>
          <a:ext cx="0" cy="408671"/>
        </a:xfrm>
        <a:prstGeom prst="line">
          <a:avLst/>
        </a:prstGeom>
        <a:ln>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633346</xdr:colOff>
      <xdr:row>22</xdr:row>
      <xdr:rowOff>38858</xdr:rowOff>
    </xdr:from>
    <xdr:to>
      <xdr:col>12</xdr:col>
      <xdr:colOff>447675</xdr:colOff>
      <xdr:row>22</xdr:row>
      <xdr:rowOff>38858</xdr:rowOff>
    </xdr:to>
    <xdr:cxnSp macro="">
      <xdr:nvCxnSpPr>
        <xdr:cNvPr id="25" name="Gerader Verbinder 24"/>
        <xdr:cNvCxnSpPr/>
      </xdr:nvCxnSpPr>
      <xdr:spPr>
        <a:xfrm>
          <a:off x="9729721" y="6068183"/>
          <a:ext cx="2138429" cy="0"/>
        </a:xfrm>
        <a:prstGeom prst="line">
          <a:avLst/>
        </a:prstGeom>
        <a:ln>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428516</xdr:colOff>
      <xdr:row>11</xdr:row>
      <xdr:rowOff>244686</xdr:rowOff>
    </xdr:from>
    <xdr:to>
      <xdr:col>12</xdr:col>
      <xdr:colOff>428516</xdr:colOff>
      <xdr:row>22</xdr:row>
      <xdr:rowOff>29355</xdr:rowOff>
    </xdr:to>
    <xdr:cxnSp macro="">
      <xdr:nvCxnSpPr>
        <xdr:cNvPr id="26" name="Gerader Verbinder 25"/>
        <xdr:cNvCxnSpPr/>
      </xdr:nvCxnSpPr>
      <xdr:spPr>
        <a:xfrm>
          <a:off x="11848991" y="3445086"/>
          <a:ext cx="0" cy="2613594"/>
        </a:xfrm>
        <a:prstGeom prst="line">
          <a:avLst/>
        </a:prstGeom>
        <a:ln>
          <a:solidFill>
            <a:schemeClr val="tx1"/>
          </a:solidFill>
          <a:prstDash val="solid"/>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1150984</xdr:colOff>
      <xdr:row>13</xdr:row>
      <xdr:rowOff>72479</xdr:rowOff>
    </xdr:from>
    <xdr:to>
      <xdr:col>11</xdr:col>
      <xdr:colOff>1150984</xdr:colOff>
      <xdr:row>20</xdr:row>
      <xdr:rowOff>201561</xdr:rowOff>
    </xdr:to>
    <xdr:cxnSp macro="">
      <xdr:nvCxnSpPr>
        <xdr:cNvPr id="29" name="Gerader Verbinder 28"/>
        <xdr:cNvCxnSpPr/>
      </xdr:nvCxnSpPr>
      <xdr:spPr>
        <a:xfrm>
          <a:off x="11409409" y="3787229"/>
          <a:ext cx="0" cy="1929307"/>
        </a:xfrm>
        <a:prstGeom prst="line">
          <a:avLst/>
        </a:prstGeom>
        <a:ln>
          <a:solidFill>
            <a:schemeClr val="tx1"/>
          </a:solidFill>
          <a:prstDash val="solid"/>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204239</xdr:colOff>
      <xdr:row>11</xdr:row>
      <xdr:rowOff>254190</xdr:rowOff>
    </xdr:from>
    <xdr:to>
      <xdr:col>12</xdr:col>
      <xdr:colOff>204239</xdr:colOff>
      <xdr:row>13</xdr:row>
      <xdr:rowOff>62975</xdr:rowOff>
    </xdr:to>
    <xdr:cxnSp macro="">
      <xdr:nvCxnSpPr>
        <xdr:cNvPr id="32" name="Gerader Verbinder 31"/>
        <xdr:cNvCxnSpPr/>
      </xdr:nvCxnSpPr>
      <xdr:spPr>
        <a:xfrm>
          <a:off x="11624714" y="3454590"/>
          <a:ext cx="0" cy="323135"/>
        </a:xfrm>
        <a:prstGeom prst="line">
          <a:avLst/>
        </a:prstGeom>
        <a:ln>
          <a:solidFill>
            <a:schemeClr val="tx1"/>
          </a:solidFill>
          <a:prstDash val="solid"/>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386937</xdr:colOff>
      <xdr:row>23</xdr:row>
      <xdr:rowOff>161842</xdr:rowOff>
    </xdr:from>
    <xdr:to>
      <xdr:col>10</xdr:col>
      <xdr:colOff>373185</xdr:colOff>
      <xdr:row>23</xdr:row>
      <xdr:rowOff>161842</xdr:rowOff>
    </xdr:to>
    <xdr:cxnSp macro="">
      <xdr:nvCxnSpPr>
        <xdr:cNvPr id="36" name="Gerader Verbinder 35"/>
        <xdr:cNvCxnSpPr/>
      </xdr:nvCxnSpPr>
      <xdr:spPr>
        <a:xfrm>
          <a:off x="8321262" y="6448342"/>
          <a:ext cx="1148298" cy="0"/>
        </a:xfrm>
        <a:prstGeom prst="line">
          <a:avLst/>
        </a:prstGeom>
        <a:ln>
          <a:solidFill>
            <a:schemeClr val="tx1"/>
          </a:solidFill>
          <a:prstDash val="solid"/>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209549</xdr:colOff>
      <xdr:row>16</xdr:row>
      <xdr:rowOff>70776</xdr:rowOff>
    </xdr:from>
    <xdr:to>
      <xdr:col>12</xdr:col>
      <xdr:colOff>695324</xdr:colOff>
      <xdr:row>17</xdr:row>
      <xdr:rowOff>127232</xdr:rowOff>
    </xdr:to>
    <xdr:sp macro="" textlink="">
      <xdr:nvSpPr>
        <xdr:cNvPr id="37" name="Rechteck 36"/>
        <xdr:cNvSpPr/>
      </xdr:nvSpPr>
      <xdr:spPr>
        <a:xfrm>
          <a:off x="11744324" y="4557051"/>
          <a:ext cx="485775" cy="313631"/>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100">
              <a:solidFill>
                <a:schemeClr val="tx1"/>
              </a:solidFill>
            </a:rPr>
            <a:t>mOD</a:t>
          </a:r>
          <a:endParaRPr lang="de-DE" sz="1100" baseline="-25000">
            <a:solidFill>
              <a:schemeClr val="tx1"/>
            </a:solidFill>
          </a:endParaRPr>
        </a:p>
      </xdr:txBody>
    </xdr:sp>
    <xdr:clientData/>
  </xdr:twoCellAnchor>
  <xdr:twoCellAnchor>
    <xdr:from>
      <xdr:col>11</xdr:col>
      <xdr:colOff>933450</xdr:colOff>
      <xdr:row>16</xdr:row>
      <xdr:rowOff>70776</xdr:rowOff>
    </xdr:from>
    <xdr:to>
      <xdr:col>12</xdr:col>
      <xdr:colOff>150413</xdr:colOff>
      <xdr:row>17</xdr:row>
      <xdr:rowOff>127232</xdr:rowOff>
    </xdr:to>
    <xdr:sp macro="" textlink="">
      <xdr:nvSpPr>
        <xdr:cNvPr id="41" name="Rechteck 40"/>
        <xdr:cNvSpPr/>
      </xdr:nvSpPr>
      <xdr:spPr>
        <a:xfrm>
          <a:off x="11191875" y="4557051"/>
          <a:ext cx="379013" cy="313631"/>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100">
              <a:solidFill>
                <a:schemeClr val="tx1"/>
              </a:solidFill>
            </a:rPr>
            <a:t>mID</a:t>
          </a:r>
        </a:p>
      </xdr:txBody>
    </xdr:sp>
    <xdr:clientData/>
  </xdr:twoCellAnchor>
  <xdr:twoCellAnchor>
    <xdr:from>
      <xdr:col>9</xdr:col>
      <xdr:colOff>817548</xdr:colOff>
      <xdr:row>23</xdr:row>
      <xdr:rowOff>9779</xdr:rowOff>
    </xdr:from>
    <xdr:to>
      <xdr:col>9</xdr:col>
      <xdr:colOff>1131536</xdr:colOff>
      <xdr:row>24</xdr:row>
      <xdr:rowOff>66235</xdr:rowOff>
    </xdr:to>
    <xdr:sp macro="" textlink="">
      <xdr:nvSpPr>
        <xdr:cNvPr id="42" name="Rechteck 41"/>
        <xdr:cNvSpPr/>
      </xdr:nvSpPr>
      <xdr:spPr>
        <a:xfrm>
          <a:off x="8751873" y="6296279"/>
          <a:ext cx="313988" cy="313631"/>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100">
              <a:solidFill>
                <a:schemeClr val="tx1"/>
              </a:solidFill>
            </a:rPr>
            <a:t>B</a:t>
          </a:r>
          <a:endParaRPr lang="de-DE" sz="1100" baseline="-25000">
            <a:solidFill>
              <a:schemeClr val="tx1"/>
            </a:solidFill>
          </a:endParaRPr>
        </a:p>
      </xdr:txBody>
    </xdr:sp>
    <xdr:clientData/>
  </xdr:twoCellAnchor>
  <xdr:twoCellAnchor>
    <xdr:from>
      <xdr:col>11</xdr:col>
      <xdr:colOff>998475</xdr:colOff>
      <xdr:row>10</xdr:row>
      <xdr:rowOff>93190</xdr:rowOff>
    </xdr:from>
    <xdr:to>
      <xdr:col>12</xdr:col>
      <xdr:colOff>150413</xdr:colOff>
      <xdr:row>11</xdr:row>
      <xdr:rowOff>149646</xdr:rowOff>
    </xdr:to>
    <xdr:sp macro="" textlink="">
      <xdr:nvSpPr>
        <xdr:cNvPr id="46" name="Rechteck 45"/>
        <xdr:cNvSpPr/>
      </xdr:nvSpPr>
      <xdr:spPr>
        <a:xfrm>
          <a:off x="11256900" y="3036415"/>
          <a:ext cx="313988" cy="313631"/>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100">
              <a:solidFill>
                <a:schemeClr val="tx1"/>
              </a:solidFill>
            </a:rPr>
            <a:t>R</a:t>
          </a:r>
          <a:r>
            <a:rPr lang="de-DE" sz="1100" baseline="-25000">
              <a:solidFill>
                <a:schemeClr val="tx1"/>
              </a:solidFill>
            </a:rPr>
            <a:t>i</a:t>
          </a:r>
        </a:p>
      </xdr:txBody>
    </xdr:sp>
    <xdr:clientData/>
  </xdr:twoCellAnchor>
  <xdr:twoCellAnchor>
    <xdr:from>
      <xdr:col>11</xdr:col>
      <xdr:colOff>1155470</xdr:colOff>
      <xdr:row>11</xdr:row>
      <xdr:rowOff>149646</xdr:rowOff>
    </xdr:from>
    <xdr:to>
      <xdr:col>12</xdr:col>
      <xdr:colOff>199754</xdr:colOff>
      <xdr:row>12</xdr:row>
      <xdr:rowOff>156207</xdr:rowOff>
    </xdr:to>
    <xdr:cxnSp macro="">
      <xdr:nvCxnSpPr>
        <xdr:cNvPr id="47" name="Gerader Verbinder 46"/>
        <xdr:cNvCxnSpPr>
          <a:stCxn id="46" idx="2"/>
        </xdr:cNvCxnSpPr>
      </xdr:nvCxnSpPr>
      <xdr:spPr>
        <a:xfrm>
          <a:off x="11413895" y="3350046"/>
          <a:ext cx="206334" cy="263736"/>
        </a:xfrm>
        <a:prstGeom prst="line">
          <a:avLst/>
        </a:prstGeom>
        <a:ln>
          <a:solidFill>
            <a:schemeClr val="tx1"/>
          </a:solidFill>
          <a:prstDash val="solid"/>
          <a:headEnd type="none"/>
          <a:tailEnd type="none"/>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xdr:from>
          <xdr:col>7</xdr:col>
          <xdr:colOff>857629</xdr:colOff>
          <xdr:row>6</xdr:row>
          <xdr:rowOff>190500</xdr:rowOff>
        </xdr:from>
        <xdr:to>
          <xdr:col>9</xdr:col>
          <xdr:colOff>179342</xdr:colOff>
          <xdr:row>15</xdr:row>
          <xdr:rowOff>111090</xdr:rowOff>
        </xdr:to>
        <xdr:pic>
          <xdr:nvPicPr>
            <xdr:cNvPr id="53" name="Grafik 52"/>
            <xdr:cNvPicPr>
              <a:picLocks noChangeAspect="1"/>
              <a:extLst>
                <a:ext uri="{84589F7E-364E-4C9E-8A38-B11213B215E9}">
                  <a14:cameraTool cellRange="Bild" spid="_x0000_s6187"/>
                </a:ext>
              </a:extLst>
            </xdr:cNvPicPr>
          </xdr:nvPicPr>
          <xdr:blipFill rotWithShape="1">
            <a:blip xmlns:r="http://schemas.openxmlformats.org/officeDocument/2006/relationships" r:embed="rId2"/>
            <a:srcRect l="20806" t="3085" r="23841" b="16377"/>
            <a:stretch>
              <a:fillRect/>
            </a:stretch>
          </xdr:blipFill>
          <xdr:spPr>
            <a:xfrm>
              <a:off x="6467854" y="2105025"/>
              <a:ext cx="1645813" cy="2235165"/>
            </a:xfrm>
            <a:prstGeom prst="rect">
              <a:avLst/>
            </a:prstGeom>
            <a:ln>
              <a:solidFill>
                <a:schemeClr val="tx1"/>
              </a:solidFill>
            </a:ln>
          </xdr:spPr>
        </xdr:pic>
        <xdr:clientData/>
      </xdr:twoCellAnchor>
    </mc:Choice>
    <mc:Fallback/>
  </mc:AlternateContent>
  <xdr:twoCellAnchor>
    <xdr:from>
      <xdr:col>9</xdr:col>
      <xdr:colOff>179342</xdr:colOff>
      <xdr:row>11</xdr:row>
      <xdr:rowOff>22208</xdr:rowOff>
    </xdr:from>
    <xdr:to>
      <xdr:col>9</xdr:col>
      <xdr:colOff>787270</xdr:colOff>
      <xdr:row>13</xdr:row>
      <xdr:rowOff>22583</xdr:rowOff>
    </xdr:to>
    <xdr:cxnSp macro="">
      <xdr:nvCxnSpPr>
        <xdr:cNvPr id="54" name="Gerader Verbinder 53"/>
        <xdr:cNvCxnSpPr>
          <a:stCxn id="53" idx="3"/>
        </xdr:cNvCxnSpPr>
      </xdr:nvCxnSpPr>
      <xdr:spPr>
        <a:xfrm>
          <a:off x="8113667" y="3222608"/>
          <a:ext cx="607928" cy="514725"/>
        </a:xfrm>
        <a:prstGeom prst="line">
          <a:avLst/>
        </a:prstGeom>
        <a:ln>
          <a:solidFill>
            <a:schemeClr val="tx1"/>
          </a:solidFill>
          <a:prstDash val="solid"/>
          <a:headEnd type="none"/>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704850</xdr:colOff>
      <xdr:row>11</xdr:row>
      <xdr:rowOff>244707</xdr:rowOff>
    </xdr:from>
    <xdr:to>
      <xdr:col>7</xdr:col>
      <xdr:colOff>690231</xdr:colOff>
      <xdr:row>11</xdr:row>
      <xdr:rowOff>244707</xdr:rowOff>
    </xdr:to>
    <xdr:cxnSp macro="">
      <xdr:nvCxnSpPr>
        <xdr:cNvPr id="22" name="Gerader Verbinder 21"/>
        <xdr:cNvCxnSpPr/>
      </xdr:nvCxnSpPr>
      <xdr:spPr>
        <a:xfrm>
          <a:off x="5153025" y="3445107"/>
          <a:ext cx="1147431" cy="0"/>
        </a:xfrm>
        <a:prstGeom prst="line">
          <a:avLst/>
        </a:prstGeom>
        <a:ln>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714375</xdr:colOff>
      <xdr:row>22</xdr:row>
      <xdr:rowOff>44682</xdr:rowOff>
    </xdr:from>
    <xdr:to>
      <xdr:col>7</xdr:col>
      <xdr:colOff>690231</xdr:colOff>
      <xdr:row>22</xdr:row>
      <xdr:rowOff>44682</xdr:rowOff>
    </xdr:to>
    <xdr:cxnSp macro="">
      <xdr:nvCxnSpPr>
        <xdr:cNvPr id="24" name="Gerader Verbinder 23"/>
        <xdr:cNvCxnSpPr/>
      </xdr:nvCxnSpPr>
      <xdr:spPr>
        <a:xfrm>
          <a:off x="5162550" y="6074007"/>
          <a:ext cx="1137906" cy="0"/>
        </a:xfrm>
        <a:prstGeom prst="line">
          <a:avLst/>
        </a:prstGeom>
        <a:ln>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704741</xdr:colOff>
      <xdr:row>11</xdr:row>
      <xdr:rowOff>254211</xdr:rowOff>
    </xdr:from>
    <xdr:to>
      <xdr:col>6</xdr:col>
      <xdr:colOff>704741</xdr:colOff>
      <xdr:row>22</xdr:row>
      <xdr:rowOff>38880</xdr:rowOff>
    </xdr:to>
    <xdr:cxnSp macro="">
      <xdr:nvCxnSpPr>
        <xdr:cNvPr id="27" name="Gerader Verbinder 26"/>
        <xdr:cNvCxnSpPr/>
      </xdr:nvCxnSpPr>
      <xdr:spPr>
        <a:xfrm>
          <a:off x="5152916" y="3454611"/>
          <a:ext cx="0" cy="2613594"/>
        </a:xfrm>
        <a:prstGeom prst="line">
          <a:avLst/>
        </a:prstGeom>
        <a:ln>
          <a:solidFill>
            <a:schemeClr val="tx1"/>
          </a:solidFill>
          <a:prstDash val="solid"/>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476250</xdr:colOff>
      <xdr:row>16</xdr:row>
      <xdr:rowOff>80301</xdr:rowOff>
    </xdr:from>
    <xdr:to>
      <xdr:col>6</xdr:col>
      <xdr:colOff>914400</xdr:colOff>
      <xdr:row>17</xdr:row>
      <xdr:rowOff>136757</xdr:rowOff>
    </xdr:to>
    <xdr:sp macro="" textlink="">
      <xdr:nvSpPr>
        <xdr:cNvPr id="28" name="Rechteck 27"/>
        <xdr:cNvSpPr/>
      </xdr:nvSpPr>
      <xdr:spPr>
        <a:xfrm>
          <a:off x="4991100" y="4566576"/>
          <a:ext cx="438150" cy="313631"/>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100">
              <a:solidFill>
                <a:schemeClr val="tx1"/>
              </a:solidFill>
            </a:rPr>
            <a:t>ID</a:t>
          </a:r>
          <a:endParaRPr lang="de-DE" sz="1100" baseline="-25000">
            <a:solidFill>
              <a:schemeClr val="tx1"/>
            </a:solidFill>
          </a:endParaRPr>
        </a:p>
      </xdr:txBody>
    </xdr:sp>
    <xdr:clientData/>
  </xdr:twoCellAnchor>
  <xdr:twoCellAnchor>
    <xdr:from>
      <xdr:col>7</xdr:col>
      <xdr:colOff>27034</xdr:colOff>
      <xdr:row>13</xdr:row>
      <xdr:rowOff>62954</xdr:rowOff>
    </xdr:from>
    <xdr:to>
      <xdr:col>7</xdr:col>
      <xdr:colOff>27034</xdr:colOff>
      <xdr:row>20</xdr:row>
      <xdr:rowOff>192036</xdr:rowOff>
    </xdr:to>
    <xdr:cxnSp macro="">
      <xdr:nvCxnSpPr>
        <xdr:cNvPr id="30" name="Gerader Verbinder 29"/>
        <xdr:cNvCxnSpPr/>
      </xdr:nvCxnSpPr>
      <xdr:spPr>
        <a:xfrm>
          <a:off x="5637259" y="3777704"/>
          <a:ext cx="0" cy="1929307"/>
        </a:xfrm>
        <a:prstGeom prst="line">
          <a:avLst/>
        </a:prstGeom>
        <a:ln>
          <a:solidFill>
            <a:schemeClr val="tx1"/>
          </a:solidFill>
          <a:prstDash val="solid"/>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962025</xdr:colOff>
      <xdr:row>16</xdr:row>
      <xdr:rowOff>80301</xdr:rowOff>
    </xdr:from>
    <xdr:to>
      <xdr:col>7</xdr:col>
      <xdr:colOff>257175</xdr:colOff>
      <xdr:row>17</xdr:row>
      <xdr:rowOff>136757</xdr:rowOff>
    </xdr:to>
    <xdr:sp macro="" textlink="">
      <xdr:nvSpPr>
        <xdr:cNvPr id="31" name="Rechteck 30"/>
        <xdr:cNvSpPr/>
      </xdr:nvSpPr>
      <xdr:spPr>
        <a:xfrm>
          <a:off x="5410200" y="4566576"/>
          <a:ext cx="457200" cy="313631"/>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100" baseline="0">
              <a:solidFill>
                <a:schemeClr val="tx1"/>
              </a:solidFill>
            </a:rPr>
            <a:t>OD</a:t>
          </a:r>
          <a:endParaRPr lang="de-DE" sz="1100" baseline="-25000">
            <a:solidFill>
              <a:schemeClr val="tx1"/>
            </a:solidFill>
          </a:endParaRPr>
        </a:p>
      </xdr:txBody>
    </xdr:sp>
    <xdr:clientData/>
  </xdr:twoCellAnchor>
  <xdr:twoCellAnchor>
    <xdr:from>
      <xdr:col>7</xdr:col>
      <xdr:colOff>30694</xdr:colOff>
      <xdr:row>13</xdr:row>
      <xdr:rowOff>68190</xdr:rowOff>
    </xdr:from>
    <xdr:to>
      <xdr:col>7</xdr:col>
      <xdr:colOff>247650</xdr:colOff>
      <xdr:row>13</xdr:row>
      <xdr:rowOff>68190</xdr:rowOff>
    </xdr:to>
    <xdr:cxnSp macro="">
      <xdr:nvCxnSpPr>
        <xdr:cNvPr id="34" name="Gerader Verbinder 33"/>
        <xdr:cNvCxnSpPr/>
      </xdr:nvCxnSpPr>
      <xdr:spPr>
        <a:xfrm>
          <a:off x="5640919" y="3782940"/>
          <a:ext cx="216956" cy="0"/>
        </a:xfrm>
        <a:prstGeom prst="line">
          <a:avLst/>
        </a:prstGeom>
        <a:ln>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21169</xdr:colOff>
      <xdr:row>20</xdr:row>
      <xdr:rowOff>211065</xdr:rowOff>
    </xdr:from>
    <xdr:to>
      <xdr:col>7</xdr:col>
      <xdr:colOff>238125</xdr:colOff>
      <xdr:row>20</xdr:row>
      <xdr:rowOff>211065</xdr:rowOff>
    </xdr:to>
    <xdr:cxnSp macro="">
      <xdr:nvCxnSpPr>
        <xdr:cNvPr id="35" name="Gerader Verbinder 34"/>
        <xdr:cNvCxnSpPr/>
      </xdr:nvCxnSpPr>
      <xdr:spPr>
        <a:xfrm>
          <a:off x="5631394" y="5726040"/>
          <a:ext cx="216956" cy="0"/>
        </a:xfrm>
        <a:prstGeom prst="line">
          <a:avLst/>
        </a:prstGeom>
        <a:ln>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32789</xdr:colOff>
      <xdr:row>20</xdr:row>
      <xdr:rowOff>225615</xdr:rowOff>
    </xdr:from>
    <xdr:to>
      <xdr:col>7</xdr:col>
      <xdr:colOff>32789</xdr:colOff>
      <xdr:row>22</xdr:row>
      <xdr:rowOff>34400</xdr:rowOff>
    </xdr:to>
    <xdr:cxnSp macro="">
      <xdr:nvCxnSpPr>
        <xdr:cNvPr id="38" name="Gerader Verbinder 37"/>
        <xdr:cNvCxnSpPr/>
      </xdr:nvCxnSpPr>
      <xdr:spPr>
        <a:xfrm>
          <a:off x="5643014" y="5740590"/>
          <a:ext cx="0" cy="323135"/>
        </a:xfrm>
        <a:prstGeom prst="line">
          <a:avLst/>
        </a:prstGeom>
        <a:ln>
          <a:solidFill>
            <a:schemeClr val="tx1"/>
          </a:solidFill>
          <a:prstDash val="solid"/>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807975</xdr:colOff>
      <xdr:row>22</xdr:row>
      <xdr:rowOff>121765</xdr:rowOff>
    </xdr:from>
    <xdr:to>
      <xdr:col>6</xdr:col>
      <xdr:colOff>1121963</xdr:colOff>
      <xdr:row>23</xdr:row>
      <xdr:rowOff>178221</xdr:rowOff>
    </xdr:to>
    <xdr:sp macro="" textlink="">
      <xdr:nvSpPr>
        <xdr:cNvPr id="39" name="Rechteck 38"/>
        <xdr:cNvSpPr/>
      </xdr:nvSpPr>
      <xdr:spPr>
        <a:xfrm>
          <a:off x="5256150" y="6151090"/>
          <a:ext cx="313988" cy="313631"/>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100">
              <a:solidFill>
                <a:schemeClr val="tx1"/>
              </a:solidFill>
            </a:rPr>
            <a:t>R</a:t>
          </a:r>
          <a:r>
            <a:rPr lang="de-DE" sz="1100" baseline="-25000">
              <a:solidFill>
                <a:schemeClr val="tx1"/>
              </a:solidFill>
            </a:rPr>
            <a:t>s</a:t>
          </a:r>
        </a:p>
      </xdr:txBody>
    </xdr:sp>
    <xdr:clientData/>
  </xdr:twoCellAnchor>
  <xdr:twoCellAnchor>
    <xdr:from>
      <xdr:col>6</xdr:col>
      <xdr:colOff>964969</xdr:colOff>
      <xdr:row>21</xdr:row>
      <xdr:rowOff>123825</xdr:rowOff>
    </xdr:from>
    <xdr:to>
      <xdr:col>7</xdr:col>
      <xdr:colOff>28575</xdr:colOff>
      <xdr:row>22</xdr:row>
      <xdr:rowOff>121765</xdr:rowOff>
    </xdr:to>
    <xdr:cxnSp macro="">
      <xdr:nvCxnSpPr>
        <xdr:cNvPr id="40" name="Gerader Verbinder 39"/>
        <xdr:cNvCxnSpPr>
          <a:stCxn id="39" idx="0"/>
        </xdr:cNvCxnSpPr>
      </xdr:nvCxnSpPr>
      <xdr:spPr>
        <a:xfrm flipV="1">
          <a:off x="5413144" y="5895975"/>
          <a:ext cx="225656" cy="255115"/>
        </a:xfrm>
        <a:prstGeom prst="line">
          <a:avLst/>
        </a:prstGeom>
        <a:ln>
          <a:solidFill>
            <a:schemeClr val="tx1"/>
          </a:solidFill>
          <a:prstDash val="solid"/>
          <a:headEnd type="none"/>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847724</xdr:colOff>
      <xdr:row>15</xdr:row>
      <xdr:rowOff>104775</xdr:rowOff>
    </xdr:from>
    <xdr:to>
      <xdr:col>9</xdr:col>
      <xdr:colOff>180975</xdr:colOff>
      <xdr:row>16</xdr:row>
      <xdr:rowOff>209550</xdr:rowOff>
    </xdr:to>
    <xdr:sp macro="" textlink="$F$13">
      <xdr:nvSpPr>
        <xdr:cNvPr id="12" name="Rechteck 11"/>
        <xdr:cNvSpPr/>
      </xdr:nvSpPr>
      <xdr:spPr>
        <a:xfrm>
          <a:off x="6457949" y="4333875"/>
          <a:ext cx="1657351" cy="36195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7A4A1A38-16A1-4BF9-9716-572C2B9509D8}" type="TxLink">
            <a:rPr lang="en-US" sz="1000" b="1" i="0" u="none" strike="noStrike">
              <a:solidFill>
                <a:srgbClr val="000000"/>
              </a:solidFill>
              <a:latin typeface="Arial"/>
              <a:cs typeface="Arial"/>
            </a:rPr>
            <a:pPr algn="ctr"/>
            <a:t>7 x CRA21310V2A</a:t>
          </a:fld>
          <a:endParaRPr lang="de-DE" sz="1100" b="1">
            <a:solidFill>
              <a:schemeClr val="tx1"/>
            </a:solidFill>
          </a:endParaRPr>
        </a:p>
      </xdr:txBody>
    </xdr:sp>
    <xdr:clientData/>
  </xdr:twoCellAnchor>
  <xdr:twoCellAnchor editAs="oneCell">
    <xdr:from>
      <xdr:col>10</xdr:col>
      <xdr:colOff>485775</xdr:colOff>
      <xdr:row>3</xdr:row>
      <xdr:rowOff>47625</xdr:rowOff>
    </xdr:from>
    <xdr:to>
      <xdr:col>12</xdr:col>
      <xdr:colOff>438150</xdr:colOff>
      <xdr:row>4</xdr:row>
      <xdr:rowOff>202252</xdr:rowOff>
    </xdr:to>
    <xdr:pic>
      <xdr:nvPicPr>
        <xdr:cNvPr id="33" name="Grafik 32"/>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648825" y="704850"/>
          <a:ext cx="2324100" cy="72612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533824</xdr:colOff>
      <xdr:row>0</xdr:row>
      <xdr:rowOff>2004060</xdr:rowOff>
    </xdr:to>
    <xdr:pic>
      <xdr:nvPicPr>
        <xdr:cNvPr id="8" name="Grafik 7"/>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562350" y="0"/>
          <a:ext cx="3562774" cy="2004060"/>
        </a:xfrm>
        <a:prstGeom prst="rect">
          <a:avLst/>
        </a:prstGeom>
      </xdr:spPr>
    </xdr:pic>
    <xdr:clientData/>
  </xdr:twoCellAnchor>
  <xdr:twoCellAnchor editAs="oneCell">
    <xdr:from>
      <xdr:col>0</xdr:col>
      <xdr:colOff>0</xdr:colOff>
      <xdr:row>1</xdr:row>
      <xdr:rowOff>0</xdr:rowOff>
    </xdr:from>
    <xdr:to>
      <xdr:col>2</xdr:col>
      <xdr:colOff>533824</xdr:colOff>
      <xdr:row>1</xdr:row>
      <xdr:rowOff>2004060</xdr:rowOff>
    </xdr:to>
    <xdr:pic>
      <xdr:nvPicPr>
        <xdr:cNvPr id="9" name="Grafik 8"/>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562350" y="2009775"/>
          <a:ext cx="3562774" cy="2004060"/>
        </a:xfrm>
        <a:prstGeom prst="rect">
          <a:avLst/>
        </a:prstGeom>
      </xdr:spPr>
    </xdr:pic>
    <xdr:clientData/>
  </xdr:twoCellAnchor>
  <xdr:twoCellAnchor editAs="oneCell">
    <xdr:from>
      <xdr:col>0</xdr:col>
      <xdr:colOff>0</xdr:colOff>
      <xdr:row>2</xdr:row>
      <xdr:rowOff>0</xdr:rowOff>
    </xdr:from>
    <xdr:to>
      <xdr:col>2</xdr:col>
      <xdr:colOff>533824</xdr:colOff>
      <xdr:row>2</xdr:row>
      <xdr:rowOff>2004060</xdr:rowOff>
    </xdr:to>
    <xdr:pic>
      <xdr:nvPicPr>
        <xdr:cNvPr id="10" name="Grafik 9"/>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562350" y="4019550"/>
          <a:ext cx="3562774" cy="2004060"/>
        </a:xfrm>
        <a:prstGeom prst="rect">
          <a:avLst/>
        </a:prstGeom>
      </xdr:spPr>
    </xdr:pic>
    <xdr:clientData/>
  </xdr:twoCellAnchor>
  <xdr:twoCellAnchor editAs="oneCell">
    <xdr:from>
      <xdr:col>0</xdr:col>
      <xdr:colOff>0</xdr:colOff>
      <xdr:row>3</xdr:row>
      <xdr:rowOff>0</xdr:rowOff>
    </xdr:from>
    <xdr:to>
      <xdr:col>2</xdr:col>
      <xdr:colOff>533824</xdr:colOff>
      <xdr:row>3</xdr:row>
      <xdr:rowOff>2004060</xdr:rowOff>
    </xdr:to>
    <xdr:pic>
      <xdr:nvPicPr>
        <xdr:cNvPr id="11" name="Grafik 10"/>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562350" y="6029325"/>
          <a:ext cx="3562774" cy="2004060"/>
        </a:xfrm>
        <a:prstGeom prst="rect">
          <a:avLst/>
        </a:prstGeom>
      </xdr:spPr>
    </xdr:pic>
    <xdr:clientData/>
  </xdr:twoCellAnchor>
  <xdr:twoCellAnchor editAs="oneCell">
    <xdr:from>
      <xdr:col>0</xdr:col>
      <xdr:colOff>0</xdr:colOff>
      <xdr:row>4</xdr:row>
      <xdr:rowOff>0</xdr:rowOff>
    </xdr:from>
    <xdr:to>
      <xdr:col>2</xdr:col>
      <xdr:colOff>533824</xdr:colOff>
      <xdr:row>4</xdr:row>
      <xdr:rowOff>2004060</xdr:rowOff>
    </xdr:to>
    <xdr:pic>
      <xdr:nvPicPr>
        <xdr:cNvPr id="12" name="Grafik 1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3562350" y="8039100"/>
          <a:ext cx="3562774" cy="2004060"/>
        </a:xfrm>
        <a:prstGeom prst="rect">
          <a:avLst/>
        </a:prstGeom>
      </xdr:spPr>
    </xdr:pic>
    <xdr:clientData/>
  </xdr:twoCellAnchor>
  <xdr:twoCellAnchor editAs="oneCell">
    <xdr:from>
      <xdr:col>0</xdr:col>
      <xdr:colOff>0</xdr:colOff>
      <xdr:row>5</xdr:row>
      <xdr:rowOff>0</xdr:rowOff>
    </xdr:from>
    <xdr:to>
      <xdr:col>2</xdr:col>
      <xdr:colOff>533824</xdr:colOff>
      <xdr:row>5</xdr:row>
      <xdr:rowOff>2004060</xdr:rowOff>
    </xdr:to>
    <xdr:pic>
      <xdr:nvPicPr>
        <xdr:cNvPr id="13" name="Grafik 12"/>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3562350" y="10048875"/>
          <a:ext cx="3562774" cy="200406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RASSUS-SERVER\Public\03%20Mitarbeiter\Jared\10_Artikelstammdaten\01_Artikelstammdaten_Intern_2015\Crassus_Produktstammdatenliste_GER_ENG_V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Produkte_GER"/>
      <sheetName val="Products_ENG"/>
      <sheetName val="Produktstruktur_GER"/>
      <sheetName val="Product Structure_ENG"/>
    </sheetNames>
    <sheetDataSet>
      <sheetData sheetId="0"/>
      <sheetData sheetId="1">
        <row r="5">
          <cell r="B5" t="str">
            <v>CRA12027</v>
          </cell>
          <cell r="C5" t="str">
            <v>PAC 0301</v>
          </cell>
          <cell r="D5">
            <v>40169300</v>
          </cell>
          <cell r="E5">
            <v>4260182342688</v>
          </cell>
          <cell r="F5" t="str">
            <v>Wastewater Pipe-Connections</v>
          </cell>
          <cell r="G5" t="str">
            <v>Outside Adaptor up to 0,6 bar</v>
          </cell>
          <cell r="H5" t="str">
            <v>Adaptor Coupling</v>
          </cell>
          <cell r="I5">
            <v>11001</v>
          </cell>
          <cell r="J5" t="str">
            <v>Flexseal</v>
          </cell>
          <cell r="K5" t="str">
            <v>Crassus - Adaptor Coupling CAC 0301</v>
          </cell>
          <cell r="L5" t="str">
            <v>(30-34mm to 24-28mm), up to 0,6 bar, Length: 73mm, EPDM / V2A</v>
          </cell>
          <cell r="M5" t="str">
            <v>Crassus - Adaptor Coupling CAC 0301; (30-34mm to 24-28mm), up to 0,6 bar, Length: 73mm, EPDM / V2A</v>
          </cell>
          <cell r="N5" t="str">
            <v xml:space="preserve">Crassus
Adaptor Coupling
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Brand: Crassus “or equivalent”
Pressure-tight (bar): 0,6
Sealing material: EPDM in accordance with DIN EN 681-1, TPE in accordance with DIN EN 681-2 / optionally NBR
Clamp- and shear bands: Stainless steel V2A (1.4301) / optionally V4A (1.4404)
Temperature range: -40°C to +120°C
Technical approval: ETA, MPA, CE
Pipe 1:
Type of pipe: ____________ DN: ______
Pipe 2:
Type of pipe: ____________ DN: ______
or
Item number: ______
Quantity (piece): ______
Price per unit (€): ______
Total price (€): _____
</v>
          </cell>
          <cell r="O5" t="str">
            <v xml:space="preserve">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v>
          </cell>
          <cell r="P5">
            <v>12</v>
          </cell>
          <cell r="Q5" t="str">
            <v>30-34</v>
          </cell>
          <cell r="R5" t="str">
            <v>24-28</v>
          </cell>
          <cell r="S5">
            <v>73</v>
          </cell>
          <cell r="T5">
            <v>0.6</v>
          </cell>
          <cell r="U5">
            <v>6</v>
          </cell>
          <cell r="V5">
            <v>0.105</v>
          </cell>
          <cell r="W5" t="str">
            <v>EPDM / V2A</v>
          </cell>
        </row>
        <row r="6">
          <cell r="B6" t="str">
            <v>CRA12043</v>
          </cell>
          <cell r="C6" t="str">
            <v>TACB 040</v>
          </cell>
          <cell r="D6">
            <v>40169300</v>
          </cell>
          <cell r="E6">
            <v>4260182340431</v>
          </cell>
          <cell r="F6" t="str">
            <v>Wastewater Pipe-Connections</v>
          </cell>
          <cell r="G6" t="str">
            <v>Outside Adaptor up to 0,6 bar</v>
          </cell>
          <cell r="H6" t="str">
            <v>Adaptor Coupling</v>
          </cell>
          <cell r="I6">
            <v>11001</v>
          </cell>
          <cell r="J6" t="str">
            <v>Flexseal</v>
          </cell>
          <cell r="K6" t="str">
            <v>Crassus - Adaptor Coupling CAC 0401</v>
          </cell>
          <cell r="L6" t="str">
            <v>(32-40mm to 24-32mm), up to 0,6 bar, Length: 85mm, TPE / V2A</v>
          </cell>
          <cell r="M6" t="str">
            <v>Crassus - Adaptor Coupling CAC 0401; (32-40mm to 24-32mm), up to 0,6 bar, Length: 85mm, TPE / V2A</v>
          </cell>
          <cell r="N6" t="str">
            <v xml:space="preserve">Crassus
Adaptor Coupling
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Brand: Crassus “or equivalent”
Pressure-tight (bar): 0,6
Sealing material: EPDM in accordance with DIN EN 681-1, TPE in accordance with DIN EN 681-2 / optionally NBR
Clamp- and shear bands: Stainless steel V2A (1.4301) / optionally V4A (1.4404)
Temperature range: -40°C to +120°C
Technical approval: ETA, MPA, CE
Pipe 1:
Type of pipe: ____________ DN: ______
Pipe 2:
Type of pipe: ____________ DN: ______
or
Item number: ______
Quantity (piece): ______
Price per unit (€): ______
Total price (€): _____
</v>
          </cell>
          <cell r="O6" t="str">
            <v xml:space="preserve">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v>
          </cell>
          <cell r="P6">
            <v>12</v>
          </cell>
          <cell r="Q6" t="str">
            <v>32-40</v>
          </cell>
          <cell r="R6" t="str">
            <v>24-32</v>
          </cell>
          <cell r="S6">
            <v>85</v>
          </cell>
          <cell r="T6">
            <v>0.6</v>
          </cell>
          <cell r="U6">
            <v>6</v>
          </cell>
          <cell r="V6">
            <v>0.104</v>
          </cell>
          <cell r="W6" t="str">
            <v>TPE / V2A</v>
          </cell>
        </row>
        <row r="7">
          <cell r="B7" t="str">
            <v>CRA12028</v>
          </cell>
          <cell r="C7" t="str">
            <v>PAC 0431</v>
          </cell>
          <cell r="D7">
            <v>40169300</v>
          </cell>
          <cell r="E7">
            <v>4260182342695</v>
          </cell>
          <cell r="F7" t="str">
            <v>Wastewater Pipe-Connections</v>
          </cell>
          <cell r="G7" t="str">
            <v>Outside Adaptor up to 0,6 bar</v>
          </cell>
          <cell r="H7" t="str">
            <v>Adaptor Coupling</v>
          </cell>
          <cell r="I7">
            <v>11001</v>
          </cell>
          <cell r="J7" t="str">
            <v>Flexseal</v>
          </cell>
          <cell r="K7" t="str">
            <v>Crassus - Adaptor Coupling CAC 0431</v>
          </cell>
          <cell r="L7" t="str">
            <v>(38-43mm to 30-35mm), up to 0,6 bar, Length: 74mm, EPDM / V2A</v>
          </cell>
          <cell r="M7" t="str">
            <v>Crassus - Adaptor Coupling CAC 0431; (38-43mm to 30-35mm), up to 0,6 bar, Length: 74mm, EPDM / V2A</v>
          </cell>
          <cell r="N7" t="str">
            <v xml:space="preserve">Crassus
Adaptor Coupling
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Brand: Crassus “or equivalent”
Pressure-tight (bar): 0,6
Sealing material: EPDM in accordance with DIN EN 681-1, TPE in accordance with DIN EN 681-2 / optionally NBR
Clamp- and shear bands: Stainless steel V2A (1.4301) / optionally V4A (1.4404)
Temperature range: -40°C to +120°C
Technical approval: ETA, MPA, CE
Pipe 1:
Type of pipe: ____________ DN: ______
Pipe 2:
Type of pipe: ____________ DN: ______
or
Item number: ______
Quantity (piece): ______
Price per unit (€): ______
Total price (€): _____
</v>
          </cell>
          <cell r="O7" t="str">
            <v xml:space="preserve">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v>
          </cell>
          <cell r="P7">
            <v>12</v>
          </cell>
          <cell r="Q7" t="str">
            <v>38-43</v>
          </cell>
          <cell r="R7" t="str">
            <v>30-35</v>
          </cell>
          <cell r="S7">
            <v>74</v>
          </cell>
          <cell r="T7">
            <v>0.6</v>
          </cell>
          <cell r="U7">
            <v>6</v>
          </cell>
          <cell r="V7">
            <v>0.11899999999999999</v>
          </cell>
          <cell r="W7" t="str">
            <v>EPDM / V2A</v>
          </cell>
        </row>
        <row r="8">
          <cell r="B8" t="str">
            <v>CRA12044</v>
          </cell>
          <cell r="C8" t="str">
            <v>TRC 052</v>
          </cell>
          <cell r="D8">
            <v>40169300</v>
          </cell>
          <cell r="E8">
            <v>4260182340448</v>
          </cell>
          <cell r="F8" t="str">
            <v>Wastewater Pipe-Connections</v>
          </cell>
          <cell r="G8" t="str">
            <v>Outside Adaptor up to 0,6 bar</v>
          </cell>
          <cell r="H8" t="str">
            <v>Adaptor Coupling</v>
          </cell>
          <cell r="I8">
            <v>11001</v>
          </cell>
          <cell r="J8" t="str">
            <v>Flexseal</v>
          </cell>
          <cell r="K8" t="str">
            <v>Crassus - Adaptor Coupling CAC 0501</v>
          </cell>
          <cell r="L8" t="str">
            <v>(40-50mm to 24-32mm), up to 0,6 bar, Length: 87mm, TPE / V2A</v>
          </cell>
          <cell r="M8" t="str">
            <v>Crassus - Adaptor Coupling CAC 0501; (40-50mm to 24-32mm), up to 0,6 bar, Length: 87mm, TPE / V2A</v>
          </cell>
          <cell r="N8" t="str">
            <v xml:space="preserve">Crassus
Adaptor Coupling
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Brand: Crassus “or equivalent”
Pressure-tight (bar): 0,6
Sealing material: EPDM in accordance with DIN EN 681-1, TPE in accordance with DIN EN 681-2 / optionally NBR
Clamp- and shear bands: Stainless steel V2A (1.4301) / optionally V4A (1.4404)
Temperature range: -40°C to +120°C
Technical approval: ETA, MPA, CE
Pipe 1:
Type of pipe: ____________ DN: ______
Pipe 2:
Type of pipe: ____________ DN: ______
or
Item number: ______
Quantity (piece): ______
Price per unit (€): ______
Total price (€): _____
</v>
          </cell>
          <cell r="O8" t="str">
            <v xml:space="preserve">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v>
          </cell>
          <cell r="P8">
            <v>12</v>
          </cell>
          <cell r="Q8" t="str">
            <v>40-50</v>
          </cell>
          <cell r="R8" t="str">
            <v>24-32</v>
          </cell>
          <cell r="S8">
            <v>87</v>
          </cell>
          <cell r="T8">
            <v>0.6</v>
          </cell>
          <cell r="U8">
            <v>6</v>
          </cell>
          <cell r="V8">
            <v>0.11600000000000001</v>
          </cell>
          <cell r="W8" t="str">
            <v>TPE / V2A</v>
          </cell>
        </row>
        <row r="9">
          <cell r="B9" t="str">
            <v>CRA12029</v>
          </cell>
          <cell r="C9" t="str">
            <v>PAC 0562</v>
          </cell>
          <cell r="D9">
            <v>40169300</v>
          </cell>
          <cell r="E9">
            <v>4260182342701</v>
          </cell>
          <cell r="F9" t="str">
            <v>Wastewater Pipe-Connections</v>
          </cell>
          <cell r="G9" t="str">
            <v>Outside Adaptor up to 0,6 bar</v>
          </cell>
          <cell r="H9" t="str">
            <v>Adaptor Coupling</v>
          </cell>
          <cell r="I9">
            <v>11001</v>
          </cell>
          <cell r="J9" t="str">
            <v>Flexseal</v>
          </cell>
          <cell r="K9" t="str">
            <v>Crassus - Adaptor Coupling CAC 0562</v>
          </cell>
          <cell r="L9" t="str">
            <v>(48-56mm to 38-43mm), up to 0,6 bar, Length: 75mm, EPDM / V2A</v>
          </cell>
          <cell r="M9" t="str">
            <v>Crassus - Adaptor Coupling CAC 0562; (48-56mm to 38-43mm), up to 0,6 bar, Length: 75mm, EPDM / V2A</v>
          </cell>
          <cell r="N9" t="str">
            <v xml:space="preserve">Crassus
Adaptor Coupling
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Brand: Crassus “or equivalent”
Pressure-tight (bar): 0,6
Sealing material: EPDM in accordance with DIN EN 681-1, TPE in accordance with DIN EN 681-2 / optionally NBR
Clamp- and shear bands: Stainless steel V2A (1.4301) / optionally V4A (1.4404)
Temperature range: -40°C to +120°C
Technical approval: ETA, MPA, CE
Pipe 1:
Type of pipe: ____________ DN: ______
Pipe 2:
Type of pipe: ____________ DN: ______
or
Item number: ______
Quantity (piece): ______
Price per unit (€): ______
Total price (€): _____
</v>
          </cell>
          <cell r="O9" t="str">
            <v xml:space="preserve">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v>
          </cell>
          <cell r="P9">
            <v>12</v>
          </cell>
          <cell r="Q9" t="str">
            <v>48-56</v>
          </cell>
          <cell r="R9" t="str">
            <v>38-43</v>
          </cell>
          <cell r="S9">
            <v>75</v>
          </cell>
          <cell r="T9">
            <v>0.6</v>
          </cell>
          <cell r="U9">
            <v>6</v>
          </cell>
          <cell r="V9">
            <v>0.14000000000000001</v>
          </cell>
          <cell r="W9" t="str">
            <v>EPDM / V2A</v>
          </cell>
        </row>
        <row r="10">
          <cell r="B10" t="str">
            <v>CRA12047</v>
          </cell>
          <cell r="C10" t="str">
            <v>AC 0633</v>
          </cell>
          <cell r="D10">
            <v>40169300</v>
          </cell>
          <cell r="E10">
            <v>4260182340479</v>
          </cell>
          <cell r="F10" t="str">
            <v>Wastewater Pipe-Connections</v>
          </cell>
          <cell r="G10" t="str">
            <v>Outside Adaptor up to 0,6 bar</v>
          </cell>
          <cell r="H10" t="str">
            <v>Adaptor Coupling</v>
          </cell>
          <cell r="I10">
            <v>11001</v>
          </cell>
          <cell r="J10" t="str">
            <v>Flexseal</v>
          </cell>
          <cell r="K10" t="str">
            <v>Crassus - Adaptor Coupling CAC 0633</v>
          </cell>
          <cell r="L10" t="str">
            <v>(53-63mm to 40-50mm), up to 0,6 bar, Length: 93mm, EPDM / V2A</v>
          </cell>
          <cell r="M10" t="str">
            <v>Crassus - Adaptor Coupling CAC 0633; (53-63mm to 40-50mm), up to 0,6 bar, Length: 93mm, EPDM / V2A</v>
          </cell>
          <cell r="N10" t="str">
            <v xml:space="preserve">Crassus
Adaptor Coupling
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Brand: Crassus “or equivalent”
Pressure-tight (bar): 0,6
Sealing material: EPDM in accordance with DIN EN 681-1, TPE in accordance with DIN EN 681-2 / optionally NBR
Clamp- and shear bands: Stainless steel V2A (1.4301) / optionally V4A (1.4404)
Temperature range: -40°C to +120°C
Technical approval: ETA, MPA, CE
Pipe 1:
Type of pipe: ____________ DN: ______
Pipe 2:
Type of pipe: ____________ DN: ______
or
Item number: ______
Quantity (piece): ______
Price per unit (€): ______
Total price (€): _____
</v>
          </cell>
          <cell r="O10" t="str">
            <v xml:space="preserve">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v>
          </cell>
          <cell r="P10">
            <v>12</v>
          </cell>
          <cell r="Q10" t="str">
            <v>53-63</v>
          </cell>
          <cell r="R10" t="str">
            <v>40-50</v>
          </cell>
          <cell r="S10">
            <v>93</v>
          </cell>
          <cell r="T10">
            <v>0.6</v>
          </cell>
          <cell r="U10">
            <v>6</v>
          </cell>
          <cell r="V10">
            <v>0.182</v>
          </cell>
          <cell r="W10" t="str">
            <v>EPDM / V2A</v>
          </cell>
        </row>
        <row r="11">
          <cell r="B11" t="str">
            <v>CRA12030</v>
          </cell>
          <cell r="C11" t="str">
            <v>PAC 0682</v>
          </cell>
          <cell r="D11">
            <v>40169300</v>
          </cell>
          <cell r="E11">
            <v>4260182342718</v>
          </cell>
          <cell r="F11" t="str">
            <v>Wastewater Pipe-Connections</v>
          </cell>
          <cell r="G11" t="str">
            <v>Outside Adaptor up to 0,6 bar</v>
          </cell>
          <cell r="H11" t="str">
            <v>Adaptor Coupling</v>
          </cell>
          <cell r="I11">
            <v>11001</v>
          </cell>
          <cell r="J11" t="str">
            <v>Flexseal</v>
          </cell>
          <cell r="K11" t="str">
            <v>Crassus - Adaptor Coupling CAC 0682</v>
          </cell>
          <cell r="L11" t="str">
            <v>(60-68mm to 38-43mm), up to 0,6 bar, Length: 80mm, EPDM / V2A</v>
          </cell>
          <cell r="M11" t="str">
            <v>Crassus - Adaptor Coupling CAC 0682; (60-68mm to 38-43mm), up to 0,6 bar, Length: 80mm, EPDM / V2A</v>
          </cell>
          <cell r="N11" t="str">
            <v xml:space="preserve">Crassus
Adaptor Coupling
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Brand: Crassus “or equivalent”
Pressure-tight (bar): 0,6
Sealing material: EPDM in accordance with DIN EN 681-1, TPE in accordance with DIN EN 681-2 / optionally NBR
Clamp- and shear bands: Stainless steel V2A (1.4301) / optionally V4A (1.4404)
Temperature range: -40°C to +120°C
Technical approval: ETA, MPA, CE
Pipe 1:
Type of pipe: ____________ DN: ______
Pipe 2:
Type of pipe: ____________ DN: ______
or
Item number: ______
Quantity (piece): ______
Price per unit (€): ______
Total price (€): _____
</v>
          </cell>
          <cell r="O11" t="str">
            <v xml:space="preserve">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v>
          </cell>
          <cell r="P11">
            <v>12</v>
          </cell>
          <cell r="Q11" t="str">
            <v>60-68</v>
          </cell>
          <cell r="R11" t="str">
            <v>38-43</v>
          </cell>
          <cell r="S11">
            <v>80</v>
          </cell>
          <cell r="T11">
            <v>0.6</v>
          </cell>
          <cell r="U11">
            <v>6</v>
          </cell>
          <cell r="V11">
            <v>0.158</v>
          </cell>
          <cell r="W11" t="str">
            <v>EPDM / V2A</v>
          </cell>
        </row>
        <row r="12">
          <cell r="B12" t="str">
            <v>CRA12049</v>
          </cell>
          <cell r="C12" t="str">
            <v>AC 0894</v>
          </cell>
          <cell r="D12">
            <v>40169300</v>
          </cell>
          <cell r="E12">
            <v>4260182340493</v>
          </cell>
          <cell r="F12" t="str">
            <v>Wastewater Pipe-Connections</v>
          </cell>
          <cell r="G12" t="str">
            <v>Outside Adaptor up to 0,6 bar</v>
          </cell>
          <cell r="H12" t="str">
            <v>Adaptor Coupling</v>
          </cell>
          <cell r="I12">
            <v>11001</v>
          </cell>
          <cell r="J12" t="str">
            <v>Flexseal</v>
          </cell>
          <cell r="K12" t="str">
            <v>Crassus - Adaptor Coupling CAC 0894</v>
          </cell>
          <cell r="L12" t="str">
            <v>(75-89mm to 53-64mm), up to 0,6 bar, Length: 90mm, EPDM / V2A</v>
          </cell>
          <cell r="M12" t="str">
            <v>Crassus - Adaptor Coupling CAC 0894; (75-89mm to 53-64mm), up to 0,6 bar, Length: 90mm, EPDM / V2A</v>
          </cell>
          <cell r="N12" t="str">
            <v xml:space="preserve">Crassus
Adaptor Coupling
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Brand: Crassus “or equivalent”
Pressure-tight (bar): 0,6
Sealing material: EPDM in accordance with DIN EN 681-1, TPE in accordance with DIN EN 681-2 / optionally NBR
Clamp- and shear bands: Stainless steel V2A (1.4301) / optionally V4A (1.4404)
Temperature range: -40°C to +120°C
Technical approval: ETA, MPA, CE
Pipe 1:
Type of pipe: ____________ DN: ______
Pipe 2:
Type of pipe: ____________ DN: ______
or
Item number: ______
Quantity (piece): ______
Price per unit (€): ______
Total price (€): _____
</v>
          </cell>
          <cell r="O12" t="str">
            <v xml:space="preserve">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v>
          </cell>
          <cell r="P12">
            <v>12</v>
          </cell>
          <cell r="Q12" t="str">
            <v>75-89</v>
          </cell>
          <cell r="R12" t="str">
            <v>53-64</v>
          </cell>
          <cell r="S12">
            <v>90</v>
          </cell>
          <cell r="T12">
            <v>0.6</v>
          </cell>
          <cell r="U12">
            <v>6</v>
          </cell>
          <cell r="V12">
            <v>0.23300000000000001</v>
          </cell>
          <cell r="W12" t="str">
            <v>EPDM / V2A</v>
          </cell>
        </row>
        <row r="13">
          <cell r="B13" t="str">
            <v>CRA12031</v>
          </cell>
          <cell r="C13" t="str">
            <v>PAC 0923</v>
          </cell>
          <cell r="D13">
            <v>40169300</v>
          </cell>
          <cell r="E13">
            <v>4260182342725</v>
          </cell>
          <cell r="F13" t="str">
            <v>Wastewater Pipe-Connections</v>
          </cell>
          <cell r="G13" t="str">
            <v>Outside Adaptor up to 0,6 bar</v>
          </cell>
          <cell r="H13" t="str">
            <v>Adaptor Coupling</v>
          </cell>
          <cell r="I13">
            <v>11001</v>
          </cell>
          <cell r="J13" t="str">
            <v>Flexseal</v>
          </cell>
          <cell r="K13" t="str">
            <v>Crassus - Adaptor Coupling CAC 0923</v>
          </cell>
          <cell r="L13" t="str">
            <v>(82-92mm to 48-56mm), up to 0,6 bar, Length: 80mm, EPDM / V2A</v>
          </cell>
          <cell r="M13" t="str">
            <v>Crassus - Adaptor Coupling CAC 0923; (82-92mm to 48-56mm), up to 0,6 bar, Length: 80mm, EPDM / V2A</v>
          </cell>
          <cell r="N13" t="str">
            <v xml:space="preserve">Crassus
Adaptor Coupling
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Brand: Crassus “or equivalent”
Pressure-tight (bar): 0,6
Sealing material: EPDM in accordance with DIN EN 681-1, TPE in accordance with DIN EN 681-2 / optionally NBR
Clamp- and shear bands: Stainless steel V2A (1.4301) / optionally V4A (1.4404)
Temperature range: -40°C to +120°C
Technical approval: ETA, MPA, CE
Pipe 1:
Type of pipe: ____________ DN: ______
Pipe 2:
Type of pipe: ____________ DN: ______
or
Item number: ______
Quantity (piece): ______
Price per unit (€): ______
Total price (€): _____
</v>
          </cell>
          <cell r="O13" t="str">
            <v xml:space="preserve">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v>
          </cell>
          <cell r="P13">
            <v>12</v>
          </cell>
          <cell r="Q13" t="str">
            <v>82-92</v>
          </cell>
          <cell r="R13" t="str">
            <v>48-56</v>
          </cell>
          <cell r="S13">
            <v>80</v>
          </cell>
          <cell r="T13">
            <v>0.6</v>
          </cell>
          <cell r="U13">
            <v>6</v>
          </cell>
          <cell r="V13">
            <v>0.23200000000000001</v>
          </cell>
          <cell r="W13" t="str">
            <v>EPDM / V2A</v>
          </cell>
        </row>
        <row r="14">
          <cell r="B14" t="str">
            <v>CRA12032</v>
          </cell>
          <cell r="C14" t="str">
            <v>PAC 0924</v>
          </cell>
          <cell r="D14">
            <v>40169300</v>
          </cell>
          <cell r="E14">
            <v>4260182342732</v>
          </cell>
          <cell r="F14" t="str">
            <v>Wastewater Pipe-Connections</v>
          </cell>
          <cell r="G14" t="str">
            <v>Outside Adaptor up to 0,6 bar</v>
          </cell>
          <cell r="H14" t="str">
            <v>Adaptor Coupling</v>
          </cell>
          <cell r="I14">
            <v>11001</v>
          </cell>
          <cell r="J14" t="str">
            <v>Flexseal</v>
          </cell>
          <cell r="K14" t="str">
            <v>Crassus - Adaptor Coupling CAC 0924</v>
          </cell>
          <cell r="L14" t="str">
            <v>(82-92mm to 60-68mm), up to 0,6 bar, Length: 80mm, EPDM / V2A</v>
          </cell>
          <cell r="M14" t="str">
            <v>Crassus - Adaptor Coupling CAC 0924; (82-92mm to 60-68mm), up to 0,6 bar, Length: 80mm, EPDM / V2A</v>
          </cell>
          <cell r="N14" t="str">
            <v xml:space="preserve">Crassus
Adaptor Coupling
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Brand: Crassus “or equivalent”
Pressure-tight (bar): 0,6
Sealing material: EPDM in accordance with DIN EN 681-1, TPE in accordance with DIN EN 681-2 / optionally NBR
Clamp- and shear bands: Stainless steel V2A (1.4301) / optionally V4A (1.4404)
Temperature range: -40°C to +120°C
Technical approval: ETA, MPA, CE
Pipe 1:
Type of pipe: ____________ DN: ______
Pipe 2:
Type of pipe: ____________ DN: ______
or
Item number: ______
Quantity (piece): ______
Price per unit (€): ______
Total price (€): _____
</v>
          </cell>
          <cell r="O14" t="str">
            <v xml:space="preserve">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v>
          </cell>
          <cell r="P14">
            <v>12</v>
          </cell>
          <cell r="Q14" t="str">
            <v>82-92</v>
          </cell>
          <cell r="R14" t="str">
            <v>60-68</v>
          </cell>
          <cell r="S14">
            <v>80</v>
          </cell>
          <cell r="T14">
            <v>0.6</v>
          </cell>
          <cell r="U14">
            <v>6</v>
          </cell>
          <cell r="V14">
            <v>0.23599999999999999</v>
          </cell>
          <cell r="W14" t="str">
            <v>EPDM / V2A</v>
          </cell>
        </row>
        <row r="15">
          <cell r="B15" t="str">
            <v>CRA12052</v>
          </cell>
          <cell r="C15" t="str">
            <v>AC 1155</v>
          </cell>
          <cell r="D15">
            <v>40169300</v>
          </cell>
          <cell r="E15">
            <v>4260182340523</v>
          </cell>
          <cell r="F15" t="str">
            <v>Wastewater Pipe-Connections</v>
          </cell>
          <cell r="G15" t="str">
            <v>Outside Adaptor up to 0,6 bar</v>
          </cell>
          <cell r="H15" t="str">
            <v>Adaptor Coupling</v>
          </cell>
          <cell r="I15">
            <v>11001</v>
          </cell>
          <cell r="J15" t="str">
            <v>Flexseal</v>
          </cell>
          <cell r="K15" t="str">
            <v>Crassus - Adaptor Coupling CAC 1155</v>
          </cell>
          <cell r="L15" t="str">
            <v>(100-115mm to 75-90mm), up to 0,6 bar, Length: 95mm, EPDM / V2A</v>
          </cell>
          <cell r="M15" t="str">
            <v>Crassus - Adaptor Coupling CAC 1155; (100-115mm to 75-90mm), up to 0,6 bar, Length: 95mm, EPDM / V2A</v>
          </cell>
          <cell r="N15" t="str">
            <v xml:space="preserve">Crassus
Adaptor Coupling
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Brand: Crassus “or equivalent”
Pressure-tight (bar): 0,6
Sealing material: EPDM in accordance with DIN EN 681-1, TPE in accordance with DIN EN 681-2 / optionally NBR
Clamp- and shear bands: Stainless steel V2A (1.4301) / optionally V4A (1.4404)
Temperature range: -40°C to +120°C
Technical approval: ETA, MPA, CE
Pipe 1:
Type of pipe: ____________ DN: ______
Pipe 2:
Type of pipe: ____________ DN: ______
or
Item number: ______
Quantity (piece): ______
Price per unit (€): ______
Total price (€): _____
</v>
          </cell>
          <cell r="O15" t="str">
            <v xml:space="preserve">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v>
          </cell>
          <cell r="P15">
            <v>12</v>
          </cell>
          <cell r="Q15" t="str">
            <v>100-115</v>
          </cell>
          <cell r="R15" t="str">
            <v>75-90</v>
          </cell>
          <cell r="S15">
            <v>95</v>
          </cell>
          <cell r="T15">
            <v>0.6</v>
          </cell>
          <cell r="U15">
            <v>6</v>
          </cell>
          <cell r="V15">
            <v>0.314</v>
          </cell>
          <cell r="W15" t="str">
            <v>EPDM / V2A</v>
          </cell>
        </row>
        <row r="16">
          <cell r="B16" t="str">
            <v>CRA12039</v>
          </cell>
          <cell r="C16" t="str">
            <v>AC 1201</v>
          </cell>
          <cell r="D16">
            <v>40169300</v>
          </cell>
          <cell r="E16">
            <v>4260182342800</v>
          </cell>
          <cell r="F16" t="str">
            <v>Wastewater Pipe-Connections</v>
          </cell>
          <cell r="G16" t="str">
            <v>Outside Adaptor up to 0,6 bar</v>
          </cell>
          <cell r="H16" t="str">
            <v>Adaptor Coupling</v>
          </cell>
          <cell r="I16">
            <v>11001</v>
          </cell>
          <cell r="J16" t="str">
            <v>Flexseal</v>
          </cell>
          <cell r="K16" t="str">
            <v>Crassus - Adaptor Coupling CAC 1201</v>
          </cell>
          <cell r="L16" t="str">
            <v>(105-120mm to 35-42mm), up to 0,6 bar, Length: 100mm, EPDM / V2A</v>
          </cell>
          <cell r="M16" t="str">
            <v>Crassus - Adaptor Coupling CAC 1201; (105-120mm to 35-42mm), up to 0,6 bar, Length: 100mm, EPDM / V2A</v>
          </cell>
          <cell r="N16" t="str">
            <v xml:space="preserve">Crassus
Adaptor Coupling
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Brand: Crassus “or equivalent”
Pressure-tight (bar): 0,6
Sealing material: EPDM in accordance with DIN EN 681-1, TPE in accordance with DIN EN 681-2 / optionally NBR
Clamp- and shear bands: Stainless steel V2A (1.4301) / optionally V4A (1.4404)
Temperature range: -40°C to +120°C
Technical approval: ETA, MPA, CE
Pipe 1:
Type of pipe: ____________ DN: ______
Pipe 2:
Type of pipe: ____________ DN: ______
or
Item number: ______
Quantity (piece): ______
Price per unit (€): ______
Total price (€): _____
</v>
          </cell>
          <cell r="O16" t="str">
            <v xml:space="preserve">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v>
          </cell>
          <cell r="P16">
            <v>12</v>
          </cell>
          <cell r="Q16" t="str">
            <v>105-120</v>
          </cell>
          <cell r="R16" t="str">
            <v>35-42</v>
          </cell>
          <cell r="S16">
            <v>100</v>
          </cell>
          <cell r="T16">
            <v>0.6</v>
          </cell>
          <cell r="U16">
            <v>6</v>
          </cell>
          <cell r="V16">
            <v>0.36299999999999999</v>
          </cell>
          <cell r="W16" t="str">
            <v>EPDM / V2A</v>
          </cell>
        </row>
        <row r="17">
          <cell r="B17" t="str">
            <v>CRA12040</v>
          </cell>
          <cell r="C17" t="str">
            <v>AC 1221</v>
          </cell>
          <cell r="D17">
            <v>40169300</v>
          </cell>
          <cell r="E17">
            <v>4260182342817</v>
          </cell>
          <cell r="F17" t="str">
            <v>Wastewater Pipe-Connections</v>
          </cell>
          <cell r="G17" t="str">
            <v>Outside Adaptor up to 0,6 bar</v>
          </cell>
          <cell r="H17" t="str">
            <v>Adaptor Coupling</v>
          </cell>
          <cell r="I17">
            <v>11001</v>
          </cell>
          <cell r="J17" t="str">
            <v>Flexseal</v>
          </cell>
          <cell r="K17" t="str">
            <v>Crassus - Adaptor Coupling CAC 1221</v>
          </cell>
          <cell r="L17" t="str">
            <v>(110-122mm to 80-95mm), up to 0,6 bar, Length: 100mm, EPDM / V2A</v>
          </cell>
          <cell r="M17" t="str">
            <v>Crassus - Adaptor Coupling CAC 1221; (110-122mm to 80-95mm), up to 0,6 bar, Length: 100mm, EPDM / V2A</v>
          </cell>
          <cell r="N17" t="str">
            <v xml:space="preserve">Crassus
Adaptor Coupling
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Brand: Crassus “or equivalent”
Pressure-tight (bar): 0,6
Sealing material: EPDM in accordance with DIN EN 681-1, TPE in accordance with DIN EN 681-2 / optionally NBR
Clamp- and shear bands: Stainless steel V2A (1.4301) / optionally V4A (1.4404)
Temperature range: -40°C to +120°C
Technical approval: ETA, MPA, CE
Pipe 1:
Type of pipe: ____________ DN: ______
Pipe 2:
Type of pipe: ____________ DN: ______
or
Item number: ______
Quantity (piece): ______
Price per unit (€): ______
Total price (€): _____
</v>
          </cell>
          <cell r="O17" t="str">
            <v xml:space="preserve">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v>
          </cell>
          <cell r="P17">
            <v>12</v>
          </cell>
          <cell r="Q17" t="str">
            <v>110-122</v>
          </cell>
          <cell r="R17" t="str">
            <v>80-95</v>
          </cell>
          <cell r="S17">
            <v>100</v>
          </cell>
          <cell r="T17">
            <v>0.6</v>
          </cell>
          <cell r="U17">
            <v>6</v>
          </cell>
          <cell r="V17">
            <v>0.46</v>
          </cell>
          <cell r="W17" t="str">
            <v>EPDM / V2A</v>
          </cell>
        </row>
        <row r="18">
          <cell r="B18" t="str">
            <v>CRA12041</v>
          </cell>
          <cell r="C18" t="str">
            <v>AC 1225</v>
          </cell>
          <cell r="D18">
            <v>40169300</v>
          </cell>
          <cell r="E18">
            <v>4260182342824</v>
          </cell>
          <cell r="F18" t="str">
            <v>Wastewater Pipe-Connections</v>
          </cell>
          <cell r="G18" t="str">
            <v>Outside Adaptor up to 0,6 bar</v>
          </cell>
          <cell r="H18" t="str">
            <v>Adaptor Coupling</v>
          </cell>
          <cell r="I18">
            <v>11001</v>
          </cell>
          <cell r="J18" t="str">
            <v>Flexseal</v>
          </cell>
          <cell r="K18" t="str">
            <v>Crassus - Adaptor Coupling CAC 1225</v>
          </cell>
          <cell r="L18" t="str">
            <v>(110-122mm to 48-56mm), up to 0,6 bar, Length: 100mm, EPDM / V2A</v>
          </cell>
          <cell r="M18" t="str">
            <v>Crassus - Adaptor Coupling CAC 1225; (110-122mm to 48-56mm), up to 0,6 bar, Length: 100mm, EPDM / V2A</v>
          </cell>
          <cell r="N18" t="str">
            <v xml:space="preserve">Crassus
Adaptor Coupling
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Brand: Crassus “or equivalent”
Pressure-tight (bar): 0,6
Sealing material: EPDM in accordance with DIN EN 681-1, TPE in accordance with DIN EN 681-2 / optionally NBR
Clamp- and shear bands: Stainless steel V2A (1.4301) / optionally V4A (1.4404)
Temperature range: -40°C to +120°C
Technical approval: ETA, MPA, CE
Pipe 1:
Type of pipe: ____________ DN: ______
Pipe 2:
Type of pipe: ____________ DN: ______
or
Item number: ______
Quantity (piece): ______
Price per unit (€): ______
Total price (€): _____
</v>
          </cell>
          <cell r="O18" t="str">
            <v xml:space="preserve">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v>
          </cell>
          <cell r="P18">
            <v>12</v>
          </cell>
          <cell r="Q18" t="str">
            <v>110-122</v>
          </cell>
          <cell r="R18" t="str">
            <v>48-56</v>
          </cell>
          <cell r="S18">
            <v>100</v>
          </cell>
          <cell r="T18">
            <v>0.6</v>
          </cell>
          <cell r="U18">
            <v>6</v>
          </cell>
          <cell r="V18">
            <v>0.39500000000000002</v>
          </cell>
          <cell r="W18" t="str">
            <v>EPDM / V2A</v>
          </cell>
        </row>
        <row r="19">
          <cell r="B19" t="str">
            <v>CRA12042</v>
          </cell>
          <cell r="C19" t="str">
            <v>AC 1226</v>
          </cell>
          <cell r="D19">
            <v>40169300</v>
          </cell>
          <cell r="E19">
            <v>4260182342831</v>
          </cell>
          <cell r="F19" t="str">
            <v>Wastewater Pipe-Connections</v>
          </cell>
          <cell r="G19" t="str">
            <v>Outside Adaptor up to 0,6 bar</v>
          </cell>
          <cell r="H19" t="str">
            <v>Adaptor Coupling</v>
          </cell>
          <cell r="I19">
            <v>11001</v>
          </cell>
          <cell r="J19" t="str">
            <v>Flexseal</v>
          </cell>
          <cell r="K19" t="str">
            <v>Crassus - Adaptor Coupling CAC 1226</v>
          </cell>
          <cell r="L19" t="str">
            <v>(110-122mm to 60-68mm), up to 0,6 bar, Length: 100mm, EPDM / V2A</v>
          </cell>
          <cell r="M19" t="str">
            <v>Crassus - Adaptor Coupling CAC 1226; (110-122mm to 60-68mm), up to 0,6 bar, Length: 100mm, EPDM / V2A</v>
          </cell>
          <cell r="N19" t="str">
            <v xml:space="preserve">Crassus
Adaptor Coupling
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Brand: Crassus “or equivalent”
Pressure-tight (bar): 0,6
Sealing material: EPDM in accordance with DIN EN 681-1, TPE in accordance with DIN EN 681-2 / optionally NBR
Clamp- and shear bands: Stainless steel V2A (1.4301) / optionally V4A (1.4404)
Temperature range: -40°C to +120°C
Technical approval: ETA, MPA, CE
Pipe 1:
Type of pipe: ____________ DN: ______
Pipe 2:
Type of pipe: ____________ DN: ______
or
Item number: ______
Quantity (piece): ______
Price per unit (€): ______
Total price (€): _____
</v>
          </cell>
          <cell r="O19" t="str">
            <v xml:space="preserve">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v>
          </cell>
          <cell r="P19">
            <v>12</v>
          </cell>
          <cell r="Q19" t="str">
            <v>110-122</v>
          </cell>
          <cell r="R19" t="str">
            <v>60-68</v>
          </cell>
          <cell r="S19">
            <v>100</v>
          </cell>
          <cell r="T19">
            <v>0.6</v>
          </cell>
          <cell r="U19">
            <v>6</v>
          </cell>
          <cell r="V19">
            <v>0.38900000000000001</v>
          </cell>
          <cell r="W19" t="str">
            <v>EPDM / V2A</v>
          </cell>
        </row>
        <row r="20">
          <cell r="B20" t="str">
            <v>CRA12054</v>
          </cell>
          <cell r="C20" t="str">
            <v>AC 5144</v>
          </cell>
          <cell r="D20">
            <v>40169300</v>
          </cell>
          <cell r="E20">
            <v>4260182340547</v>
          </cell>
          <cell r="F20" t="str">
            <v>Wastewater Pipe-Connections</v>
          </cell>
          <cell r="G20" t="str">
            <v>Outside Adaptor up to 0,6 bar</v>
          </cell>
          <cell r="H20" t="str">
            <v>Adaptor Coupling</v>
          </cell>
          <cell r="I20">
            <v>11001</v>
          </cell>
          <cell r="J20" t="str">
            <v>Flexseal</v>
          </cell>
          <cell r="K20" t="str">
            <v>Crassus - Adaptor Coupling CAC 1252</v>
          </cell>
          <cell r="L20" t="str">
            <v>(110-125mm to 100-115mm), up to 0,6 bar, Length: 105mm, EPDM / V2A</v>
          </cell>
          <cell r="M20" t="str">
            <v>Crassus - Adaptor Coupling CAC 1252; (110-125mm to 100-115mm), up to 0,6 bar, Length: 105mm, EPDM / V2A</v>
          </cell>
          <cell r="N20" t="str">
            <v xml:space="preserve">Crassus
Adaptor Coupling
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Brand: Crassus “or equivalent”
Pressure-tight (bar): 0,6
Sealing material: EPDM in accordance with DIN EN 681-1, TPE in accordance with DIN EN 681-2 / optionally NBR
Clamp- and shear bands: Stainless steel V2A (1.4301) / optionally V4A (1.4404)
Temperature range: -40°C to +120°C
Technical approval: ETA, MPA, CE
Pipe 1:
Type of pipe: ____________ DN: ______
Pipe 2:
Type of pipe: ____________ DN: ______
or
Item number: ______
Quantity (piece): ______
Price per unit (€): ______
Total price (€): _____
</v>
          </cell>
          <cell r="O20" t="str">
            <v xml:space="preserve">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v>
          </cell>
          <cell r="P20">
            <v>12</v>
          </cell>
          <cell r="Q20" t="str">
            <v>110-125</v>
          </cell>
          <cell r="R20" t="str">
            <v>100-115</v>
          </cell>
          <cell r="S20">
            <v>105</v>
          </cell>
          <cell r="T20">
            <v>0.6</v>
          </cell>
          <cell r="U20">
            <v>6</v>
          </cell>
          <cell r="V20">
            <v>0.45500000000000002</v>
          </cell>
          <cell r="W20" t="str">
            <v>EPDM / V2A</v>
          </cell>
        </row>
        <row r="21">
          <cell r="B21" t="str">
            <v>CRA12056</v>
          </cell>
          <cell r="C21" t="str">
            <v>AC 1361</v>
          </cell>
          <cell r="D21">
            <v>40169300</v>
          </cell>
          <cell r="E21">
            <v>4260182340561</v>
          </cell>
          <cell r="F21" t="str">
            <v>Wastewater Pipe-Connections</v>
          </cell>
          <cell r="G21" t="str">
            <v>Outside Adaptor up to 0,6 bar</v>
          </cell>
          <cell r="H21" t="str">
            <v>Adaptor Coupling</v>
          </cell>
          <cell r="I21">
            <v>11001</v>
          </cell>
          <cell r="J21" t="str">
            <v>Flexseal</v>
          </cell>
          <cell r="K21" t="str">
            <v>Crassus - Adaptor Coupling CAC 1361</v>
          </cell>
          <cell r="L21" t="str">
            <v>(121-136mm to 80-95mm), up to 0,6 bar, Length: 105mm, EPDM / V2A</v>
          </cell>
          <cell r="M21" t="str">
            <v>Crassus - Adaptor Coupling CAC 1361; (121-136mm to 80-95mm), up to 0,6 bar, Length: 105mm, EPDM / V2A</v>
          </cell>
          <cell r="N21" t="str">
            <v xml:space="preserve">Crassus
Adaptor Coupling
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Brand: Crassus “or equivalent”
Pressure-tight (bar): 0,6
Sealing material: EPDM in accordance with DIN EN 681-1, TPE in accordance with DIN EN 681-2 / optionally NBR
Clamp- and shear bands: Stainless steel V2A (1.4301) / optionally V4A (1.4404)
Temperature range: -40°C to +120°C
Technical approval: ETA, MPA, CE
Pipe 1:
Type of pipe: ____________ DN: ______
Pipe 2:
Type of pipe: ____________ DN: ______
or
Item number: ______
Quantity (piece): ______
Price per unit (€): ______
Total price (€): _____
</v>
          </cell>
          <cell r="O21" t="str">
            <v xml:space="preserve">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v>
          </cell>
          <cell r="P21">
            <v>12</v>
          </cell>
          <cell r="Q21" t="str">
            <v>121-136</v>
          </cell>
          <cell r="R21" t="str">
            <v>80-95</v>
          </cell>
          <cell r="S21">
            <v>105</v>
          </cell>
          <cell r="T21">
            <v>0.6</v>
          </cell>
          <cell r="U21">
            <v>6</v>
          </cell>
          <cell r="V21">
            <v>0.54700000000000004</v>
          </cell>
          <cell r="W21" t="str">
            <v>EPDM / V2A</v>
          </cell>
        </row>
        <row r="22">
          <cell r="B22" t="str">
            <v>CRA12057</v>
          </cell>
          <cell r="C22" t="str">
            <v>AC 1362</v>
          </cell>
          <cell r="D22">
            <v>40169300</v>
          </cell>
          <cell r="E22">
            <v>4260182340578</v>
          </cell>
          <cell r="F22" t="str">
            <v>Wastewater Pipe-Connections</v>
          </cell>
          <cell r="G22" t="str">
            <v>Outside Adaptor up to 0,6 bar</v>
          </cell>
          <cell r="H22" t="str">
            <v>Adaptor Coupling</v>
          </cell>
          <cell r="I22">
            <v>11001</v>
          </cell>
          <cell r="J22" t="str">
            <v>Flexseal</v>
          </cell>
          <cell r="K22" t="str">
            <v>Crassus - Adaptor Coupling CAC 1362</v>
          </cell>
          <cell r="L22" t="str">
            <v>(121-136mm to 100-115mm), up to 0,6 bar, Length: 120mm, EPDM / V2A</v>
          </cell>
          <cell r="M22" t="str">
            <v>Crassus - Adaptor Coupling CAC 1362; (121-136mm to 100-115mm), up to 0,6 bar, Length: 120mm, EPDM / V2A</v>
          </cell>
          <cell r="N22" t="str">
            <v xml:space="preserve">Crassus
Adaptor Coupling
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Brand: Crassus “or equivalent”
Pressure-tight (bar): 0,6
Sealing material: EPDM in accordance with DIN EN 681-1, TPE in accordance with DIN EN 681-2 / optionally NBR
Clamp- and shear bands: Stainless steel V2A (1.4301) / optionally V4A (1.4404)
Temperature range: -40°C to +120°C
Technical approval: ETA, MPA, CE
Pipe 1:
Type of pipe: ____________ DN: ______
Pipe 2:
Type of pipe: ____________ DN: ______
or
Item number: ______
Quantity (piece): ______
Price per unit (€): ______
Total price (€): _____
</v>
          </cell>
          <cell r="O22" t="str">
            <v xml:space="preserve">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v>
          </cell>
          <cell r="P22">
            <v>12</v>
          </cell>
          <cell r="Q22" t="str">
            <v>121-136</v>
          </cell>
          <cell r="R22" t="str">
            <v>100-115</v>
          </cell>
          <cell r="S22">
            <v>120</v>
          </cell>
          <cell r="T22">
            <v>0.6</v>
          </cell>
          <cell r="U22">
            <v>6</v>
          </cell>
          <cell r="V22">
            <v>0.44500000000000001</v>
          </cell>
          <cell r="W22" t="str">
            <v>EPDM / V2A</v>
          </cell>
        </row>
        <row r="23">
          <cell r="B23" t="str">
            <v>CRA12060</v>
          </cell>
          <cell r="C23" t="str">
            <v>AC 1452</v>
          </cell>
          <cell r="D23">
            <v>40169300</v>
          </cell>
          <cell r="E23">
            <v>4260182340608</v>
          </cell>
          <cell r="F23" t="str">
            <v>Wastewater Pipe-Connections</v>
          </cell>
          <cell r="G23" t="str">
            <v>Outside Adaptor up to 0,6 bar</v>
          </cell>
          <cell r="H23" t="str">
            <v>Adaptor Coupling</v>
          </cell>
          <cell r="I23">
            <v>11001</v>
          </cell>
          <cell r="J23" t="str">
            <v>Flexseal</v>
          </cell>
          <cell r="K23" t="str">
            <v>Crassus - Adaptor Coupling CAC 1452</v>
          </cell>
          <cell r="L23" t="str">
            <v>(130-145mm to 110-125mm), up to 0,6 bar, Length: 120mm, EPDM / V2A</v>
          </cell>
          <cell r="M23" t="str">
            <v>Crassus - Adaptor Coupling CAC 1452; (130-145mm to 110-125mm), up to 0,6 bar, Length: 120mm, EPDM / V2A</v>
          </cell>
          <cell r="N23" t="str">
            <v xml:space="preserve">Crassus
Adaptor Coupling
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Brand: Crassus “or equivalent”
Pressure-tight (bar): 0,6
Sealing material: EPDM in accordance with DIN EN 681-1, TPE in accordance with DIN EN 681-2 / optionally NBR
Clamp- and shear bands: Stainless steel V2A (1.4301) / optionally V4A (1.4404)
Temperature range: -40°C to +120°C
Technical approval: ETA, MPA, CE
Pipe 1:
Type of pipe: ____________ DN: ______
Pipe 2:
Type of pipe: ____________ DN: ______
or
Item number: ______
Quantity (piece): ______
Price per unit (€): ______
Total price (€): _____
</v>
          </cell>
          <cell r="O23" t="str">
            <v xml:space="preserve">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v>
          </cell>
          <cell r="P23">
            <v>12</v>
          </cell>
          <cell r="Q23" t="str">
            <v>130-145</v>
          </cell>
          <cell r="R23" t="str">
            <v>110-125</v>
          </cell>
          <cell r="S23">
            <v>120</v>
          </cell>
          <cell r="T23">
            <v>0.6</v>
          </cell>
          <cell r="U23">
            <v>6</v>
          </cell>
          <cell r="V23">
            <v>0.63</v>
          </cell>
          <cell r="W23" t="str">
            <v>EPDM / V2A</v>
          </cell>
        </row>
        <row r="24">
          <cell r="B24" t="str">
            <v>CRA12036</v>
          </cell>
          <cell r="C24" t="str">
            <v>AR 1500</v>
          </cell>
          <cell r="D24">
            <v>40169300</v>
          </cell>
          <cell r="E24">
            <v>4260182342770</v>
          </cell>
          <cell r="F24" t="str">
            <v>Wastewater Pipe-Connections</v>
          </cell>
          <cell r="G24" t="str">
            <v>Outside Adaptor up to 0,6 bar</v>
          </cell>
          <cell r="H24" t="str">
            <v>Adaptor Coupling</v>
          </cell>
          <cell r="I24">
            <v>11001</v>
          </cell>
          <cell r="J24" t="str">
            <v>Flexseal</v>
          </cell>
          <cell r="K24" t="str">
            <v>Crassus - Adaptor Coupling CAC 1500 (wide clamp)</v>
          </cell>
          <cell r="L24" t="str">
            <v>(170-191mm to 160-170mm), up to 0,6 bar, Length: 100mm, EPDM / V2A</v>
          </cell>
          <cell r="M24" t="str">
            <v>Crassus - Adaptor Coupling CAC 1500 (wide clamp); (170-191mm to 160-170mm), up to 0,6 bar, Length: 100mm, EPDM / V2A</v>
          </cell>
          <cell r="N24" t="str">
            <v xml:space="preserve">Crassus
Adaptor Coupling
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Brand: Crassus “or equivalent”
Pressure-tight (bar): 0,6
Sealing material: EPDM in accordance with DIN EN 681-1, TPE in accordance with DIN EN 681-2 / optionally NBR
Clamp- and shear bands: Stainless steel V2A (1.4301) / optionally V4A (1.4404)
Temperature range: -40°C to +120°C
Technical approval: ETA, MPA, CE
Pipe 1:
Type of pipe: ____________ DN: ______
Pipe 2:
Type of pipe: ____________ DN: ______
or
Item number: ______
Quantity (piece): ______
Price per unit (€): ______
Total price (€): _____
</v>
          </cell>
          <cell r="O24" t="str">
            <v xml:space="preserve">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v>
          </cell>
          <cell r="P24">
            <v>12</v>
          </cell>
          <cell r="Q24" t="str">
            <v>170-191</v>
          </cell>
          <cell r="R24" t="str">
            <v>160-170</v>
          </cell>
          <cell r="S24">
            <v>100</v>
          </cell>
          <cell r="T24">
            <v>0.6</v>
          </cell>
          <cell r="U24">
            <v>6</v>
          </cell>
          <cell r="V24">
            <v>0.69499999999999995</v>
          </cell>
          <cell r="W24" t="str">
            <v>EPDM / V2A</v>
          </cell>
        </row>
        <row r="25">
          <cell r="B25" t="str">
            <v>CRA12062</v>
          </cell>
          <cell r="C25" t="str">
            <v>AC 1602</v>
          </cell>
          <cell r="D25">
            <v>40169300</v>
          </cell>
          <cell r="E25">
            <v>4260182340622</v>
          </cell>
          <cell r="F25" t="str">
            <v>Wastewater Pipe-Connections</v>
          </cell>
          <cell r="G25" t="str">
            <v>Outside Adaptor up to 0,6 bar</v>
          </cell>
          <cell r="H25" t="str">
            <v>Adaptor Coupling</v>
          </cell>
          <cell r="I25">
            <v>11001</v>
          </cell>
          <cell r="J25" t="str">
            <v>Flexseal</v>
          </cell>
          <cell r="K25" t="str">
            <v>Crassus - Adaptor Coupling CAC 1602</v>
          </cell>
          <cell r="L25" t="str">
            <v>(144-160mm to 110-122mm), up to 0,6 bar, Length: 120mm, EPDM / V2A</v>
          </cell>
          <cell r="M25" t="str">
            <v>Crassus - Adaptor Coupling CAC 1602; (144-160mm to 110-122mm), up to 0,6 bar, Length: 120mm, EPDM / V2A</v>
          </cell>
          <cell r="N25" t="str">
            <v xml:space="preserve">Crassus
Adaptor Coupling
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Brand: Crassus “or equivalent”
Pressure-tight (bar): 0,6
Sealing material: EPDM in accordance with DIN EN 681-1, TPE in accordance with DIN EN 681-2 / optionally NBR
Clamp- and shear bands: Stainless steel V2A (1.4301) / optionally V4A (1.4404)
Temperature range: -40°C to +120°C
Technical approval: ETA, MPA, CE
Pipe 1:
Type of pipe: ____________ DN: ______
Pipe 2:
Type of pipe: ____________ DN: ______
or
Item number: ______
Quantity (piece): ______
Price per unit (€): ______
Total price (€): _____
</v>
          </cell>
          <cell r="O25" t="str">
            <v xml:space="preserve">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v>
          </cell>
          <cell r="P25">
            <v>12</v>
          </cell>
          <cell r="Q25" t="str">
            <v>144-160</v>
          </cell>
          <cell r="R25" t="str">
            <v>110-122</v>
          </cell>
          <cell r="S25">
            <v>120</v>
          </cell>
          <cell r="T25">
            <v>0.6</v>
          </cell>
          <cell r="U25">
            <v>6</v>
          </cell>
          <cell r="V25">
            <v>0.67</v>
          </cell>
          <cell r="W25" t="str">
            <v>EPDM / V2A</v>
          </cell>
        </row>
        <row r="26">
          <cell r="B26" t="str">
            <v>CRA12063</v>
          </cell>
          <cell r="C26" t="str">
            <v>AC 1603</v>
          </cell>
          <cell r="D26">
            <v>40169300</v>
          </cell>
          <cell r="E26">
            <v>4260182340639</v>
          </cell>
          <cell r="F26" t="str">
            <v>Wastewater Pipe-Connections</v>
          </cell>
          <cell r="G26" t="str">
            <v>Outside Adaptor up to 0,6 bar</v>
          </cell>
          <cell r="H26" t="str">
            <v>Adaptor Coupling</v>
          </cell>
          <cell r="I26">
            <v>11001</v>
          </cell>
          <cell r="J26" t="str">
            <v>Flexseal</v>
          </cell>
          <cell r="K26" t="str">
            <v>Crassus - Adaptor Coupling CAC 1603</v>
          </cell>
          <cell r="L26" t="str">
            <v>(144-160mm to 121-136mm), up to 0,6 bar, Length: 120mm, EPDM / V2A</v>
          </cell>
          <cell r="M26" t="str">
            <v>Crassus - Adaptor Coupling CAC 1603; (144-160mm to 121-136mm), up to 0,6 bar, Length: 120mm, EPDM / V2A</v>
          </cell>
          <cell r="N26" t="str">
            <v xml:space="preserve">Crassus
Adaptor Coupling
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Brand: Crassus “or equivalent”
Pressure-tight (bar): 0,6
Sealing material: EPDM in accordance with DIN EN 681-1, TPE in accordance with DIN EN 681-2 / optionally NBR
Clamp- and shear bands: Stainless steel V2A (1.4301) / optionally V4A (1.4404)
Temperature range: -40°C to +120°C
Technical approval: ETA, MPA, CE
Pipe 1:
Type of pipe: ____________ DN: ______
Pipe 2:
Type of pipe: ____________ DN: ______
or
Item number: ______
Quantity (piece): ______
Price per unit (€): ______
Total price (€): _____
</v>
          </cell>
          <cell r="O26" t="str">
            <v xml:space="preserve">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v>
          </cell>
          <cell r="P26">
            <v>12</v>
          </cell>
          <cell r="Q26" t="str">
            <v>144-160</v>
          </cell>
          <cell r="R26" t="str">
            <v>121-136</v>
          </cell>
          <cell r="S26">
            <v>120</v>
          </cell>
          <cell r="T26">
            <v>0.6</v>
          </cell>
          <cell r="U26">
            <v>6</v>
          </cell>
          <cell r="V26">
            <v>0.75800000000000001</v>
          </cell>
          <cell r="W26" t="str">
            <v>EPDM / V2A</v>
          </cell>
        </row>
        <row r="27">
          <cell r="B27" t="str">
            <v>CRA12065</v>
          </cell>
          <cell r="C27" t="str">
            <v>AC 1702</v>
          </cell>
          <cell r="D27">
            <v>40169300</v>
          </cell>
          <cell r="E27">
            <v>4260182340653</v>
          </cell>
          <cell r="F27" t="str">
            <v>Wastewater Pipe-Connections</v>
          </cell>
          <cell r="G27" t="str">
            <v>Outside Adaptor up to 0,6 bar</v>
          </cell>
          <cell r="H27" t="str">
            <v>Adaptor Coupling</v>
          </cell>
          <cell r="I27">
            <v>11001</v>
          </cell>
          <cell r="J27" t="str">
            <v>Flexseal</v>
          </cell>
          <cell r="K27" t="str">
            <v>Crassus - Adaptor Coupling CAC 1702</v>
          </cell>
          <cell r="L27" t="str">
            <v>(155-170mm to 110-125mm), up to 0,6 bar, Length: 120mm, EPDM / V2A</v>
          </cell>
          <cell r="M27" t="str">
            <v>Crassus - Adaptor Coupling CAC 1702; (155-170mm to 110-125mm), up to 0,6 bar, Length: 120mm, EPDM / V2A</v>
          </cell>
          <cell r="N27" t="str">
            <v xml:space="preserve">Crassus
Adaptor Coupling
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Brand: Crassus “or equivalent”
Pressure-tight (bar): 0,6
Sealing material: EPDM in accordance with DIN EN 681-1, TPE in accordance with DIN EN 681-2 / optionally NBR
Clamp- and shear bands: Stainless steel V2A (1.4301) / optionally V4A (1.4404)
Temperature range: -40°C to +120°C
Technical approval: ETA, MPA, CE
Pipe 1:
Type of pipe: ____________ DN: ______
Pipe 2:
Type of pipe: ____________ DN: ______
or
Item number: ______
Quantity (piece): ______
Price per unit (€): ______
Total price (€): _____
</v>
          </cell>
          <cell r="O27" t="str">
            <v xml:space="preserve">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v>
          </cell>
          <cell r="P27">
            <v>12</v>
          </cell>
          <cell r="Q27" t="str">
            <v>155-170</v>
          </cell>
          <cell r="R27" t="str">
            <v>110-125</v>
          </cell>
          <cell r="S27">
            <v>120</v>
          </cell>
          <cell r="T27">
            <v>0.6</v>
          </cell>
          <cell r="U27">
            <v>6</v>
          </cell>
          <cell r="V27">
            <v>0.74</v>
          </cell>
          <cell r="W27" t="str">
            <v>EPDM / V2A</v>
          </cell>
        </row>
        <row r="28">
          <cell r="B28" t="str">
            <v>CRA17411</v>
          </cell>
          <cell r="C28" t="str">
            <v>AC 1703</v>
          </cell>
          <cell r="D28">
            <v>40169300</v>
          </cell>
          <cell r="E28">
            <v>4260182344118</v>
          </cell>
          <cell r="F28" t="str">
            <v>Wastewater Pipe-Connections</v>
          </cell>
          <cell r="G28" t="str">
            <v>Outside Adaptor up to 0,6 bar</v>
          </cell>
          <cell r="H28" t="str">
            <v>Adaptor Coupling</v>
          </cell>
          <cell r="I28">
            <v>11001</v>
          </cell>
          <cell r="J28" t="str">
            <v>Flexseal</v>
          </cell>
          <cell r="K28" t="str">
            <v>Crassus - Adaptor Coupling CAC 1703</v>
          </cell>
          <cell r="L28" t="str">
            <v>(155-170mm to 130-145mm), up to 0,6 bar, Length: 120mm, EPDM / V2A</v>
          </cell>
          <cell r="M28" t="str">
            <v>Crassus - Adaptor Coupling CAC 1703; (155-170mm to 130-145mm), up to 0,6 bar, Length: 120mm, EPDM / V2A</v>
          </cell>
          <cell r="N28" t="str">
            <v xml:space="preserve">Crassus
Adaptor Coupling
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Brand: Crassus “or equivalent”
Pressure-tight (bar): 0,6
Sealing material: EPDM in accordance with DIN EN 681-1, TPE in accordance with DIN EN 681-2 / optionally NBR
Clamp- and shear bands: Stainless steel V2A (1.4301) / optionally V4A (1.4404)
Temperature range: -40°C to +120°C
Technical approval: ETA, MPA, CE
Pipe 1:
Type of pipe: ____________ DN: ______
Pipe 2:
Type of pipe: ____________ DN: ______
or
Item number: ______
Quantity (piece): ______
Price per unit (€): ______
Total price (€): _____
</v>
          </cell>
          <cell r="O28" t="str">
            <v xml:space="preserve">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v>
          </cell>
          <cell r="P28">
            <v>17</v>
          </cell>
          <cell r="Q28" t="str">
            <v>155-170</v>
          </cell>
          <cell r="R28" t="str">
            <v>130-145</v>
          </cell>
          <cell r="S28">
            <v>120</v>
          </cell>
          <cell r="T28">
            <v>0.6</v>
          </cell>
          <cell r="U28">
            <v>6</v>
          </cell>
          <cell r="V28">
            <v>0.745</v>
          </cell>
          <cell r="W28" t="str">
            <v>EPDM / V2A</v>
          </cell>
        </row>
        <row r="29">
          <cell r="B29" t="str">
            <v>CRA17415</v>
          </cell>
          <cell r="C29" t="str">
            <v>AC 1922</v>
          </cell>
          <cell r="D29">
            <v>40169300</v>
          </cell>
          <cell r="E29">
            <v>4260182344156</v>
          </cell>
          <cell r="F29" t="str">
            <v>Wastewater Pipe-Connections</v>
          </cell>
          <cell r="G29" t="str">
            <v>Outside Adaptor up to 0,6 bar</v>
          </cell>
          <cell r="H29" t="str">
            <v>Adaptor Coupling</v>
          </cell>
          <cell r="I29">
            <v>11001</v>
          </cell>
          <cell r="J29" t="str">
            <v>Flexseal</v>
          </cell>
          <cell r="K29" t="str">
            <v>Crassus - Adaptor Coupling CAC 1922</v>
          </cell>
          <cell r="L29" t="str">
            <v>(170-192mm to 110-122mm), up to 0,6 bar, Length: 120mm, EPDM / V2A</v>
          </cell>
          <cell r="M29" t="str">
            <v>Crassus - Adaptor Coupling CAC 1922; (170-192mm to 110-122mm), up to 0,6 bar, Length: 120mm, EPDM / V2A</v>
          </cell>
          <cell r="N29" t="str">
            <v xml:space="preserve">Crassus
Adaptor Coupling
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Brand: Crassus “or equivalent”
Pressure-tight (bar): 0,6
Sealing material: EPDM in accordance with DIN EN 681-1, TPE in accordance with DIN EN 681-2 / optionally NBR
Clamp- and shear bands: Stainless steel V2A (1.4301) / optionally V4A (1.4404)
Temperature range: -40°C to +120°C
Technical approval: ETA, MPA, CE
Pipe 1:
Type of pipe: ____________ DN: ______
Pipe 2:
Type of pipe: ____________ DN: ______
or
Item number: ______
Quantity (piece): ______
Price per unit (€): ______
Total price (€): _____
</v>
          </cell>
          <cell r="O29" t="str">
            <v xml:space="preserve">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v>
          </cell>
          <cell r="P29">
            <v>17</v>
          </cell>
          <cell r="Q29" t="str">
            <v>170-192</v>
          </cell>
          <cell r="R29" t="str">
            <v>110-122</v>
          </cell>
          <cell r="S29">
            <v>120</v>
          </cell>
          <cell r="T29">
            <v>0.6</v>
          </cell>
          <cell r="U29">
            <v>6</v>
          </cell>
          <cell r="V29">
            <v>0.88500000000000001</v>
          </cell>
          <cell r="W29" t="str">
            <v>EPDM / V2A</v>
          </cell>
        </row>
        <row r="30">
          <cell r="B30" t="str">
            <v>CRA17416</v>
          </cell>
          <cell r="C30" t="str">
            <v>AC 1923</v>
          </cell>
          <cell r="D30">
            <v>40169300</v>
          </cell>
          <cell r="E30">
            <v>4260182344163</v>
          </cell>
          <cell r="F30" t="str">
            <v>Wastewater Pipe-Connections</v>
          </cell>
          <cell r="G30" t="str">
            <v>Outside Adaptor up to 0,6 bar</v>
          </cell>
          <cell r="H30" t="str">
            <v>Adaptor Coupling</v>
          </cell>
          <cell r="I30">
            <v>11001</v>
          </cell>
          <cell r="J30" t="str">
            <v>Flexseal</v>
          </cell>
          <cell r="K30" t="str">
            <v>Crassus - Adaptor Coupling CAC 1923</v>
          </cell>
          <cell r="L30" t="str">
            <v>(170-192mm to 121-136mm), up to 0,6 bar, Length: 120mm, EPDM / V2A</v>
          </cell>
          <cell r="M30" t="str">
            <v>Crassus - Adaptor Coupling CAC 1923; (170-192mm to 121-136mm), up to 0,6 bar, Length: 120mm, EPDM / V2A</v>
          </cell>
          <cell r="N30" t="str">
            <v xml:space="preserve">Crassus
Adaptor Coupling
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Brand: Crassus “or equivalent”
Pressure-tight (bar): 0,6
Sealing material: EPDM in accordance with DIN EN 681-1, TPE in accordance with DIN EN 681-2 / optionally NBR
Clamp- and shear bands: Stainless steel V2A (1.4301) / optionally V4A (1.4404)
Temperature range: -40°C to +120°C
Technical approval: ETA, MPA, CE
Pipe 1:
Type of pipe: ____________ DN: ______
Pipe 2:
Type of pipe: ____________ DN: ______
or
Item number: ______
Quantity (piece): ______
Price per unit (€): ______
Total price (€): _____
</v>
          </cell>
          <cell r="O30" t="str">
            <v xml:space="preserve">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v>
          </cell>
          <cell r="P30">
            <v>17</v>
          </cell>
          <cell r="Q30" t="str">
            <v>170-192</v>
          </cell>
          <cell r="R30" t="str">
            <v>121-136</v>
          </cell>
          <cell r="S30">
            <v>120</v>
          </cell>
          <cell r="T30">
            <v>0.6</v>
          </cell>
          <cell r="U30">
            <v>6</v>
          </cell>
          <cell r="V30">
            <v>0.93</v>
          </cell>
          <cell r="W30" t="str">
            <v>EPDM / V2A</v>
          </cell>
        </row>
        <row r="31">
          <cell r="B31" t="str">
            <v>CRA17417</v>
          </cell>
          <cell r="C31" t="str">
            <v>AC 1924</v>
          </cell>
          <cell r="D31">
            <v>40169300</v>
          </cell>
          <cell r="E31">
            <v>4260182344170</v>
          </cell>
          <cell r="F31" t="str">
            <v>Wastewater Pipe-Connections</v>
          </cell>
          <cell r="G31" t="str">
            <v>Outside Adaptor up to 0,6 bar</v>
          </cell>
          <cell r="H31" t="str">
            <v>Adaptor Coupling</v>
          </cell>
          <cell r="I31">
            <v>11001</v>
          </cell>
          <cell r="J31" t="str">
            <v>Flexseal</v>
          </cell>
          <cell r="K31" t="str">
            <v>Crassus - Adaptor Coupling CAC 1924</v>
          </cell>
          <cell r="L31" t="str">
            <v>(170-192mm to 144-160mm), up to 0,6 bar, Length: 120mm, EPDM / V2A</v>
          </cell>
          <cell r="M31" t="str">
            <v>Crassus - Adaptor Coupling CAC 1924; (170-192mm to 144-160mm), up to 0,6 bar, Length: 120mm, EPDM / V2A</v>
          </cell>
          <cell r="N31" t="str">
            <v xml:space="preserve">Crassus
Adaptor Coupling
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Brand: Crassus “or equivalent”
Pressure-tight (bar): 0,6
Sealing material: EPDM in accordance with DIN EN 681-1, TPE in accordance with DIN EN 681-2 / optionally NBR
Clamp- and shear bands: Stainless steel V2A (1.4301) / optionally V4A (1.4404)
Temperature range: -40°C to +120°C
Technical approval: ETA, MPA, CE
Pipe 1:
Type of pipe: ____________ DN: ______
Pipe 2:
Type of pipe: ____________ DN: ______
or
Item number: ______
Quantity (piece): ______
Price per unit (€): ______
Total price (€): _____
</v>
          </cell>
          <cell r="O31" t="str">
            <v xml:space="preserve">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v>
          </cell>
          <cell r="P31">
            <v>17</v>
          </cell>
          <cell r="Q31" t="str">
            <v>170-192</v>
          </cell>
          <cell r="R31" t="str">
            <v>144-160</v>
          </cell>
          <cell r="S31">
            <v>120</v>
          </cell>
          <cell r="T31">
            <v>0.6</v>
          </cell>
          <cell r="U31">
            <v>6</v>
          </cell>
          <cell r="V31">
            <v>0.92800000000000005</v>
          </cell>
          <cell r="W31" t="str">
            <v>EPDM / V2A</v>
          </cell>
        </row>
        <row r="32">
          <cell r="B32" t="str">
            <v>CRA17418</v>
          </cell>
          <cell r="C32" t="str">
            <v>AC 2100</v>
          </cell>
          <cell r="D32">
            <v>40169300</v>
          </cell>
          <cell r="E32">
            <v>4260182344187</v>
          </cell>
          <cell r="F32" t="str">
            <v>Wastewater Pipe-Connections</v>
          </cell>
          <cell r="G32" t="str">
            <v>Outside Adaptor up to 0,6 bar</v>
          </cell>
          <cell r="H32" t="str">
            <v>Adaptor Coupling</v>
          </cell>
          <cell r="I32">
            <v>11001</v>
          </cell>
          <cell r="J32" t="str">
            <v>Flexseal</v>
          </cell>
          <cell r="K32" t="str">
            <v>Crassus - Adaptor Coupling CAC 1991</v>
          </cell>
          <cell r="L32" t="str">
            <v>(185-210mm to 100-115mm), up to 0,6 bar, Length: 150mm, EPDM / V2A</v>
          </cell>
          <cell r="M32" t="str">
            <v>Crassus - Adaptor Coupling CAC 1991; (185-210mm to 100-115mm), up to 0,6 bar, Length: 150mm, EPDM / V2A</v>
          </cell>
          <cell r="N32" t="str">
            <v xml:space="preserve">Crassus
Adaptor Coupling
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Brand: Crassus “or equivalent”
Pressure-tight (bar): 0,6
Sealing material: EPDM in accordance with DIN EN 681-1, TPE in accordance with DIN EN 681-2 / optionally NBR
Clamp- and shear bands: Stainless steel V2A (1.4301) / optionally V4A (1.4404)
Temperature range: -40°C to +120°C
Technical approval: ETA, MPA, CE
Pipe 1:
Type of pipe: ____________ DN: ______
Pipe 2:
Type of pipe: ____________ DN: ______
or
Item number: ______
Quantity (piece): ______
Price per unit (€): ______
Total price (€): _____
</v>
          </cell>
          <cell r="O32" t="str">
            <v xml:space="preserve">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v>
          </cell>
          <cell r="P32">
            <v>17</v>
          </cell>
          <cell r="Q32" t="str">
            <v>185-210</v>
          </cell>
          <cell r="R32" t="str">
            <v>100-115</v>
          </cell>
          <cell r="S32">
            <v>150</v>
          </cell>
          <cell r="T32">
            <v>0.6</v>
          </cell>
          <cell r="U32">
            <v>6</v>
          </cell>
          <cell r="V32">
            <v>1.117</v>
          </cell>
          <cell r="W32" t="str">
            <v>EPDM / V2A</v>
          </cell>
        </row>
        <row r="33">
          <cell r="B33" t="str">
            <v>CRA17420</v>
          </cell>
          <cell r="C33" t="str">
            <v>AC 2000</v>
          </cell>
          <cell r="D33">
            <v>40169300</v>
          </cell>
          <cell r="E33">
            <v>4260182344200</v>
          </cell>
          <cell r="F33" t="str">
            <v>Wastewater Pipe-Connections</v>
          </cell>
          <cell r="G33" t="str">
            <v>Outside Adaptor up to 0,6 bar</v>
          </cell>
          <cell r="H33" t="str">
            <v>Adaptor Coupling</v>
          </cell>
          <cell r="I33">
            <v>11001</v>
          </cell>
          <cell r="J33" t="str">
            <v>Flexseal</v>
          </cell>
          <cell r="K33" t="str">
            <v>Crassus - Adaptor Coupling CAC 2000</v>
          </cell>
          <cell r="L33" t="str">
            <v>(180-200mm to 130-145mm), up to 0,6 bar, Length: 150mm, EPDM / V2A</v>
          </cell>
          <cell r="M33" t="str">
            <v>Crassus - Adaptor Coupling CAC 2000; (180-200mm to 130-145mm), up to 0,6 bar, Length: 150mm, EPDM / V2A</v>
          </cell>
          <cell r="N33" t="str">
            <v xml:space="preserve">Crassus
Adaptor Coupling
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Brand: Crassus “or equivalent”
Pressure-tight (bar): 0,6
Sealing material: EPDM in accordance with DIN EN 681-1, TPE in accordance with DIN EN 681-2 / optionally NBR
Clamp- and shear bands: Stainless steel V2A (1.4301) / optionally V4A (1.4404)
Temperature range: -40°C to +120°C
Technical approval: ETA, MPA, CE
Pipe 1:
Type of pipe: ____________ DN: ______
Pipe 2:
Type of pipe: ____________ DN: ______
or
Item number: ______
Quantity (piece): ______
Price per unit (€): ______
Total price (€): _____
</v>
          </cell>
          <cell r="O33" t="str">
            <v xml:space="preserve">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v>
          </cell>
          <cell r="P33">
            <v>17</v>
          </cell>
          <cell r="Q33" t="str">
            <v>180-200</v>
          </cell>
          <cell r="R33" t="str">
            <v>130-145</v>
          </cell>
          <cell r="S33">
            <v>150</v>
          </cell>
          <cell r="T33">
            <v>0.6</v>
          </cell>
          <cell r="U33">
            <v>6</v>
          </cell>
          <cell r="V33">
            <v>1.2</v>
          </cell>
          <cell r="W33" t="str">
            <v>EPDM / V2A</v>
          </cell>
        </row>
        <row r="34">
          <cell r="B34" t="str">
            <v>CRA17421</v>
          </cell>
          <cell r="C34" t="str">
            <v>AC 2001</v>
          </cell>
          <cell r="D34">
            <v>40169300</v>
          </cell>
          <cell r="E34">
            <v>4260182344217</v>
          </cell>
          <cell r="F34" t="str">
            <v>Wastewater Pipe-Connections</v>
          </cell>
          <cell r="G34" t="str">
            <v>Outside Adaptor up to 0,6 bar</v>
          </cell>
          <cell r="H34" t="str">
            <v>Adaptor Coupling</v>
          </cell>
          <cell r="I34">
            <v>11001</v>
          </cell>
          <cell r="J34" t="str">
            <v>Flexseal</v>
          </cell>
          <cell r="K34" t="str">
            <v>Crassus - Adaptor Coupling CAC 2001</v>
          </cell>
          <cell r="L34" t="str">
            <v>(180-200mm to 155-170mm), up to 0,6 bar, Length: 150mm, EPDM / V2A</v>
          </cell>
          <cell r="M34" t="str">
            <v>Crassus - Adaptor Coupling CAC 2001; (180-200mm to 155-170mm), up to 0,6 bar, Length: 150mm, EPDM / V2A</v>
          </cell>
          <cell r="N34" t="str">
            <v xml:space="preserve">Crassus
Adaptor Coupling
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Brand: Crassus “or equivalent”
Pressure-tight (bar): 0,6
Sealing material: EPDM in accordance with DIN EN 681-1, TPE in accordance with DIN EN 681-2 / optionally NBR
Clamp- and shear bands: Stainless steel V2A (1.4301) / optionally V4A (1.4404)
Temperature range: -40°C to +120°C
Technical approval: ETA, MPA, CE
Pipe 1:
Type of pipe: ____________ DN: ______
Pipe 2:
Type of pipe: ____________ DN: ______
or
Item number: ______
Quantity (piece): ______
Price per unit (€): ______
Total price (€): _____
</v>
          </cell>
          <cell r="O34" t="str">
            <v xml:space="preserve">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v>
          </cell>
          <cell r="P34">
            <v>17</v>
          </cell>
          <cell r="Q34" t="str">
            <v>180-200</v>
          </cell>
          <cell r="R34" t="str">
            <v>155-170</v>
          </cell>
          <cell r="S34">
            <v>150</v>
          </cell>
          <cell r="T34">
            <v>0.6</v>
          </cell>
          <cell r="U34">
            <v>6</v>
          </cell>
          <cell r="V34">
            <v>1.135</v>
          </cell>
          <cell r="W34" t="str">
            <v>EPDM / V2A</v>
          </cell>
        </row>
        <row r="35">
          <cell r="B35" t="str">
            <v>CRA17422</v>
          </cell>
          <cell r="C35" t="str">
            <v>AC 2101</v>
          </cell>
          <cell r="D35">
            <v>40169300</v>
          </cell>
          <cell r="E35">
            <v>4260182344224</v>
          </cell>
          <cell r="F35" t="str">
            <v>Wastewater Pipe-Connections</v>
          </cell>
          <cell r="G35" t="str">
            <v>Outside Adaptor up to 0,6 bar</v>
          </cell>
          <cell r="H35" t="str">
            <v>Adaptor Coupling</v>
          </cell>
          <cell r="I35">
            <v>11001</v>
          </cell>
          <cell r="J35" t="str">
            <v>Flexseal</v>
          </cell>
          <cell r="K35" t="str">
            <v>Crassus - Adaptor Coupling CAC 2002</v>
          </cell>
          <cell r="L35" t="str">
            <v>(185-210mm to 160-180mm), up to 0,6 bar, Length: 150mm, EPDM / V2A</v>
          </cell>
          <cell r="M35" t="str">
            <v>Crassus - Adaptor Coupling CAC 2002; (185-210mm to 160-180mm), up to 0,6 bar, Length: 150mm, EPDM / V2A</v>
          </cell>
          <cell r="N35" t="str">
            <v xml:space="preserve">Crassus
Adaptor Coupling
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Brand: Crassus “or equivalent”
Pressure-tight (bar): 0,6
Sealing material: EPDM in accordance with DIN EN 681-1, TPE in accordance with DIN EN 681-2 / optionally NBR
Clamp- and shear bands: Stainless steel V2A (1.4301) / optionally V4A (1.4404)
Temperature range: -40°C to +120°C
Technical approval: ETA, MPA, CE
Pipe 1:
Type of pipe: ____________ DN: ______
Pipe 2:
Type of pipe: ____________ DN: ______
or
Item number: ______
Quantity (piece): ______
Price per unit (€): ______
Total price (€): _____
</v>
          </cell>
          <cell r="O35" t="str">
            <v xml:space="preserve">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v>
          </cell>
          <cell r="P35">
            <v>17</v>
          </cell>
          <cell r="Q35" t="str">
            <v>185-210</v>
          </cell>
          <cell r="R35" t="str">
            <v>160-180</v>
          </cell>
          <cell r="S35">
            <v>150</v>
          </cell>
          <cell r="T35">
            <v>0.6</v>
          </cell>
          <cell r="U35">
            <v>6</v>
          </cell>
          <cell r="V35">
            <v>1.222</v>
          </cell>
          <cell r="W35" t="str">
            <v>EPDM / V2A</v>
          </cell>
        </row>
        <row r="36">
          <cell r="B36" t="str">
            <v>CRA17426</v>
          </cell>
          <cell r="C36" t="str">
            <v>AC 2152</v>
          </cell>
          <cell r="D36">
            <v>40169300</v>
          </cell>
          <cell r="E36">
            <v>4260182344262</v>
          </cell>
          <cell r="F36" t="str">
            <v>Wastewater Pipe-Connections</v>
          </cell>
          <cell r="G36" t="str">
            <v>Outside Adaptor up to 0,6 bar</v>
          </cell>
          <cell r="H36" t="str">
            <v>Adaptor Coupling</v>
          </cell>
          <cell r="I36">
            <v>11001</v>
          </cell>
          <cell r="J36" t="str">
            <v>Flexseal</v>
          </cell>
          <cell r="K36" t="str">
            <v>Crassus - Adaptor Coupling CAC 2152 (eccentric)</v>
          </cell>
          <cell r="L36" t="str">
            <v>(195-215mm to 100-115mm), up to 0,6 bar, Length: 150mm, EPDM / V2A</v>
          </cell>
          <cell r="M36" t="str">
            <v>Crassus - Adaptor Coupling CAC 2152 (eccentric); (195-215mm to 100-115mm), up to 0,6 bar, Length: 150mm, EPDM / V2A</v>
          </cell>
          <cell r="N36" t="str">
            <v xml:space="preserve">Crassus
Adaptor Coupling
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Brand: Crassus “or equivalent”
Pressure-tight (bar): 0,6
Sealing material: EPDM in accordance with DIN EN 681-1, TPE in accordance with DIN EN 681-2 / optionally NBR
Clamp- and shear bands: Stainless steel V2A (1.4301) / optionally V4A (1.4404)
Temperature range: -40°C to +120°C
Technical approval: ETA, MPA, CE
Pipe 1:
Type of pipe: ____________ DN: ______
Pipe 2:
Type of pipe: ____________ DN: ______
or
Item number: ______
Quantity (piece): ______
Price per unit (€): ______
Total price (€): _____
</v>
          </cell>
          <cell r="O36" t="str">
            <v xml:space="preserve">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v>
          </cell>
          <cell r="P36">
            <v>17</v>
          </cell>
          <cell r="Q36" t="str">
            <v>195-215</v>
          </cell>
          <cell r="R36" t="str">
            <v>100-115</v>
          </cell>
          <cell r="S36">
            <v>150</v>
          </cell>
          <cell r="T36">
            <v>0.6</v>
          </cell>
          <cell r="U36">
            <v>6</v>
          </cell>
          <cell r="V36">
            <v>1.3480000000000001</v>
          </cell>
          <cell r="W36" t="str">
            <v>EPDM / V2A</v>
          </cell>
        </row>
        <row r="37">
          <cell r="B37" t="str">
            <v>CRA17182</v>
          </cell>
          <cell r="C37" t="str">
            <v>AC 2154</v>
          </cell>
          <cell r="D37">
            <v>40169300</v>
          </cell>
          <cell r="E37">
            <v>4260182342848</v>
          </cell>
          <cell r="F37" t="str">
            <v>Wastewater Pipe-Connections</v>
          </cell>
          <cell r="G37" t="str">
            <v>Outside Adaptor up to 0,6 bar</v>
          </cell>
          <cell r="H37" t="str">
            <v>Adaptor Coupling</v>
          </cell>
          <cell r="I37">
            <v>11001</v>
          </cell>
          <cell r="J37" t="str">
            <v>Flexseal</v>
          </cell>
          <cell r="K37" t="str">
            <v>Crassus - Adaptor Coupling CAC 2154</v>
          </cell>
          <cell r="L37" t="str">
            <v>(190-215mm to 150-165mm), up to 0,6 bar, Length: 150mm, EPDM / V2A</v>
          </cell>
          <cell r="M37" t="str">
            <v>Crassus - Adaptor Coupling CAC 2154; (190-215mm to 150-165mm), up to 0,6 bar, Length: 150mm, EPDM / V2A</v>
          </cell>
          <cell r="N37" t="str">
            <v xml:space="preserve">Crassus
Adaptor Coupling
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Brand: Crassus “or equivalent”
Pressure-tight (bar): 0,6
Sealing material: EPDM in accordance with DIN EN 681-1, TPE in accordance with DIN EN 681-2 / optionally NBR
Clamp- and shear bands: Stainless steel V2A (1.4301) / optionally V4A (1.4404)
Temperature range: -40°C to +120°C
Technical approval: ETA, MPA, CE
Pipe 1:
Type of pipe: ____________ DN: ______
Pipe 2:
Type of pipe: ____________ DN: ______
or
Item number: ______
Quantity (piece): ______
Price per unit (€): ______
Total price (€): _____
</v>
          </cell>
          <cell r="O37" t="str">
            <v xml:space="preserve">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v>
          </cell>
          <cell r="P37">
            <v>17</v>
          </cell>
          <cell r="Q37" t="str">
            <v>190-215</v>
          </cell>
          <cell r="R37" t="str">
            <v>150-165</v>
          </cell>
          <cell r="S37">
            <v>150</v>
          </cell>
          <cell r="T37">
            <v>0.6</v>
          </cell>
          <cell r="U37">
            <v>6</v>
          </cell>
          <cell r="V37">
            <v>1.1519999999999999</v>
          </cell>
          <cell r="W37" t="str">
            <v>EPDM / V2A</v>
          </cell>
        </row>
        <row r="38">
          <cell r="B38" t="str">
            <v>CRA17037</v>
          </cell>
          <cell r="C38" t="str">
            <v>AR 2250</v>
          </cell>
          <cell r="D38">
            <v>40169300</v>
          </cell>
          <cell r="E38">
            <v>4260182342787</v>
          </cell>
          <cell r="F38" t="str">
            <v>Wastewater Pipe-Connections</v>
          </cell>
          <cell r="G38" t="str">
            <v>Outside Adaptor up to 0,6 bar</v>
          </cell>
          <cell r="H38" t="str">
            <v>Adaptor Coupling</v>
          </cell>
          <cell r="I38">
            <v>11001</v>
          </cell>
          <cell r="J38" t="str">
            <v>Flexseal</v>
          </cell>
          <cell r="K38" t="str">
            <v>Crassus - Adaptor Coupling CAC 2250 (wide clamp)</v>
          </cell>
          <cell r="L38" t="str">
            <v>(260-285mm to 240-250mm), up to 0,6 bar, Length: 130mm, EPDM / V2A</v>
          </cell>
          <cell r="M38" t="str">
            <v>Crassus - Adaptor Coupling CAC 2250 (wide clamp); (260-285mm to 240-250mm), up to 0,6 bar, Length: 130mm, EPDM / V2A</v>
          </cell>
          <cell r="N38" t="str">
            <v xml:space="preserve">Crassus
Adaptor Coupling
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Brand: Crassus “or equivalent”
Pressure-tight (bar): 0,6
Sealing material: EPDM in accordance with DIN EN 681-1, TPE in accordance with DIN EN 681-2 / optionally NBR
Clamp- and shear bands: Stainless steel V2A (1.4301) / optionally V4A (1.4404)
Temperature range: -40°C to +120°C
Technical approval: ETA, MPA, CE
Pipe 1:
Type of pipe: ____________ DN: ______
Pipe 2:
Type of pipe: ____________ DN: ______
or
Item number: ______
Quantity (piece): ______
Price per unit (€): ______
Total price (€): _____
</v>
          </cell>
          <cell r="O38" t="str">
            <v xml:space="preserve">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v>
          </cell>
          <cell r="P38">
            <v>17</v>
          </cell>
          <cell r="Q38" t="str">
            <v>260-285</v>
          </cell>
          <cell r="R38" t="str">
            <v>240-250</v>
          </cell>
          <cell r="S38">
            <v>130</v>
          </cell>
          <cell r="T38">
            <v>0.6</v>
          </cell>
          <cell r="U38">
            <v>6</v>
          </cell>
          <cell r="V38">
            <v>1.52</v>
          </cell>
          <cell r="W38" t="str">
            <v>EPDM / V2A</v>
          </cell>
        </row>
        <row r="39">
          <cell r="B39" t="str">
            <v>CRA17183</v>
          </cell>
          <cell r="C39" t="str">
            <v>AC 2254</v>
          </cell>
          <cell r="D39">
            <v>40169300</v>
          </cell>
          <cell r="E39">
            <v>4260182342855</v>
          </cell>
          <cell r="F39" t="str">
            <v>Wastewater Pipe-Connections</v>
          </cell>
          <cell r="G39" t="str">
            <v>Outside Adaptor up to 0,6 bar</v>
          </cell>
          <cell r="H39" t="str">
            <v>Adaptor Coupling</v>
          </cell>
          <cell r="I39">
            <v>11001</v>
          </cell>
          <cell r="J39" t="str">
            <v>Flexseal</v>
          </cell>
          <cell r="K39" t="str">
            <v>Crassus - Adaptor Coupling CAC 2254</v>
          </cell>
          <cell r="L39" t="str">
            <v>(200-225mm to 160-175mm), up to 0,6 bar, Length: 150mm, EPDM / V2A</v>
          </cell>
          <cell r="M39" t="str">
            <v>Crassus - Adaptor Coupling CAC 2254; (200-225mm to 160-175mm), up to 0,6 bar, Length: 150mm, EPDM / V2A</v>
          </cell>
          <cell r="N39" t="str">
            <v xml:space="preserve">Crassus
Adaptor Coupling
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Brand: Crassus “or equivalent”
Pressure-tight (bar): 0,6
Sealing material: EPDM in accordance with DIN EN 681-1, TPE in accordance with DIN EN 681-2 / optionally NBR
Clamp- and shear bands: Stainless steel V2A (1.4301) / optionally V4A (1.4404)
Temperature range: -40°C to +120°C
Technical approval: ETA, MPA, CE
Pipe 1:
Type of pipe: ____________ DN: ______
Pipe 2:
Type of pipe: ____________ DN: ______
or
Item number: ______
Quantity (piece): ______
Price per unit (€): ______
Total price (€): _____
</v>
          </cell>
          <cell r="O39" t="str">
            <v xml:space="preserve">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v>
          </cell>
          <cell r="P39">
            <v>17</v>
          </cell>
          <cell r="Q39" t="str">
            <v>200-225</v>
          </cell>
          <cell r="R39" t="str">
            <v>160-175</v>
          </cell>
          <cell r="S39">
            <v>150</v>
          </cell>
          <cell r="T39">
            <v>0.6</v>
          </cell>
          <cell r="U39">
            <v>6</v>
          </cell>
          <cell r="V39">
            <v>1.21</v>
          </cell>
          <cell r="W39" t="str">
            <v>EPDM / V2A</v>
          </cell>
        </row>
        <row r="40">
          <cell r="B40" t="str">
            <v>CRA17184</v>
          </cell>
          <cell r="C40" t="str">
            <v>AC 2352</v>
          </cell>
          <cell r="D40">
            <v>40169300</v>
          </cell>
          <cell r="E40">
            <v>4260182342862</v>
          </cell>
          <cell r="F40" t="str">
            <v>Wastewater Pipe-Connections</v>
          </cell>
          <cell r="G40" t="str">
            <v>Outside Adaptor up to 0,6 bar</v>
          </cell>
          <cell r="H40" t="str">
            <v>Adaptor Coupling</v>
          </cell>
          <cell r="I40">
            <v>11001</v>
          </cell>
          <cell r="J40" t="str">
            <v>Flexseal</v>
          </cell>
          <cell r="K40" t="str">
            <v>Crassus - Adaptor Coupling CAC 2352</v>
          </cell>
          <cell r="L40" t="str">
            <v>(210-235mm to 110-122mm), up to 0,6 bar, Length: 150mm, EPDM / V2A</v>
          </cell>
          <cell r="M40" t="str">
            <v>Crassus - Adaptor Coupling CAC 2352; (210-235mm to 110-122mm), up to 0,6 bar, Length: 150mm, EPDM / V2A</v>
          </cell>
          <cell r="N40" t="str">
            <v xml:space="preserve">Crassus
Adaptor Coupling
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Brand: Crassus “or equivalent”
Pressure-tight (bar): 0,6
Sealing material: EPDM in accordance with DIN EN 681-1, TPE in accordance with DIN EN 681-2 / optionally NBR
Clamp- and shear bands: Stainless steel V2A (1.4301) / optionally V4A (1.4404)
Temperature range: -40°C to +120°C
Technical approval: ETA, MPA, CE
Pipe 1:
Type of pipe: ____________ DN: ______
Pipe 2:
Type of pipe: ____________ DN: ______
or
Item number: ______
Quantity (piece): ______
Price per unit (€): ______
Total price (€): _____
</v>
          </cell>
          <cell r="O40" t="str">
            <v xml:space="preserve">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v>
          </cell>
          <cell r="P40">
            <v>17</v>
          </cell>
          <cell r="Q40" t="str">
            <v>210-235</v>
          </cell>
          <cell r="R40" t="str">
            <v>110-122</v>
          </cell>
          <cell r="S40">
            <v>150</v>
          </cell>
          <cell r="T40">
            <v>0.6</v>
          </cell>
          <cell r="U40">
            <v>6</v>
          </cell>
          <cell r="V40">
            <v>1.33</v>
          </cell>
          <cell r="W40" t="str">
            <v>EPDM / V2A</v>
          </cell>
        </row>
        <row r="41">
          <cell r="B41" t="str">
            <v>CRA17185</v>
          </cell>
          <cell r="C41" t="str">
            <v>AC 2353</v>
          </cell>
          <cell r="D41">
            <v>40169300</v>
          </cell>
          <cell r="E41">
            <v>4260182342879</v>
          </cell>
          <cell r="F41" t="str">
            <v>Wastewater Pipe-Connections</v>
          </cell>
          <cell r="G41" t="str">
            <v>Outside Adaptor up to 0,6 bar</v>
          </cell>
          <cell r="H41" t="str">
            <v>Adaptor Coupling</v>
          </cell>
          <cell r="I41">
            <v>11001</v>
          </cell>
          <cell r="J41" t="str">
            <v>Flexseal</v>
          </cell>
          <cell r="K41" t="str">
            <v>Crassus - Adaptor Coupling CAC 2353</v>
          </cell>
          <cell r="L41" t="str">
            <v>(210-235mm to 121-136mm), up to 0,6 bar, Length: 150mm, EPDM / V2A</v>
          </cell>
          <cell r="M41" t="str">
            <v>Crassus - Adaptor Coupling CAC 2353; (210-235mm to 121-136mm), up to 0,6 bar, Length: 150mm, EPDM / V2A</v>
          </cell>
          <cell r="N41" t="str">
            <v xml:space="preserve">Crassus
Adaptor Coupling
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Brand: Crassus “or equivalent”
Pressure-tight (bar): 0,6
Sealing material: EPDM in accordance with DIN EN 681-1, TPE in accordance with DIN EN 681-2 / optionally NBR
Clamp- and shear bands: Stainless steel V2A (1.4301) / optionally V4A (1.4404)
Temperature range: -40°C to +120°C
Technical approval: ETA, MPA, CE
Pipe 1:
Type of pipe: ____________ DN: ______
Pipe 2:
Type of pipe: ____________ DN: ______
or
Item number: ______
Quantity (piece): ______
Price per unit (€): ______
Total price (€): _____
</v>
          </cell>
          <cell r="O41" t="str">
            <v xml:space="preserve">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v>
          </cell>
          <cell r="P41">
            <v>17</v>
          </cell>
          <cell r="Q41" t="str">
            <v>210-235</v>
          </cell>
          <cell r="R41" t="str">
            <v>121-136</v>
          </cell>
          <cell r="S41">
            <v>150</v>
          </cell>
          <cell r="T41">
            <v>0.6</v>
          </cell>
          <cell r="U41">
            <v>6</v>
          </cell>
          <cell r="V41">
            <v>1.32</v>
          </cell>
          <cell r="W41" t="str">
            <v>EPDM / V2A</v>
          </cell>
        </row>
        <row r="42">
          <cell r="B42" t="str">
            <v>CRA17186</v>
          </cell>
          <cell r="C42" t="str">
            <v>AC 2354</v>
          </cell>
          <cell r="D42">
            <v>40169300</v>
          </cell>
          <cell r="E42">
            <v>4260182342886</v>
          </cell>
          <cell r="F42" t="str">
            <v>Wastewater Pipe-Connections</v>
          </cell>
          <cell r="G42" t="str">
            <v>Outside Adaptor up to 0,6 bar</v>
          </cell>
          <cell r="H42" t="str">
            <v>Adaptor Coupling</v>
          </cell>
          <cell r="I42">
            <v>11001</v>
          </cell>
          <cell r="J42" t="str">
            <v>Flexseal</v>
          </cell>
          <cell r="K42" t="str">
            <v>Crassus - Adaptor Coupling CAC 2354</v>
          </cell>
          <cell r="L42" t="str">
            <v>(210-235mm to 144-160mm), up to 0,6 bar, Length: 150mm, EPDM / V2A</v>
          </cell>
          <cell r="M42" t="str">
            <v>Crassus - Adaptor Coupling CAC 2354; (210-235mm to 144-160mm), up to 0,6 bar, Length: 150mm, EPDM / V2A</v>
          </cell>
          <cell r="N42" t="str">
            <v xml:space="preserve">Crassus
Adaptor Coupling
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Brand: Crassus “or equivalent”
Pressure-tight (bar): 0,6
Sealing material: EPDM in accordance with DIN EN 681-1, TPE in accordance with DIN EN 681-2 / optionally NBR
Clamp- and shear bands: Stainless steel V2A (1.4301) / optionally V4A (1.4404)
Temperature range: -40°C to +120°C
Technical approval: ETA, MPA, CE
Pipe 1:
Type of pipe: ____________ DN: ______
Pipe 2:
Type of pipe: ____________ DN: ______
or
Item number: ______
Quantity (piece): ______
Price per unit (€): ______
Total price (€): _____
</v>
          </cell>
          <cell r="O42" t="str">
            <v xml:space="preserve">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v>
          </cell>
          <cell r="P42">
            <v>17</v>
          </cell>
          <cell r="Q42" t="str">
            <v>210-235</v>
          </cell>
          <cell r="R42" t="str">
            <v>144-160</v>
          </cell>
          <cell r="S42">
            <v>150</v>
          </cell>
          <cell r="T42">
            <v>0.6</v>
          </cell>
          <cell r="U42">
            <v>6</v>
          </cell>
          <cell r="V42">
            <v>1.33</v>
          </cell>
          <cell r="W42" t="str">
            <v>EPDM / V2A</v>
          </cell>
        </row>
        <row r="43">
          <cell r="B43" t="str">
            <v>CRA17187</v>
          </cell>
          <cell r="C43" t="str">
            <v>AC 2355</v>
          </cell>
          <cell r="D43">
            <v>40169300</v>
          </cell>
          <cell r="E43">
            <v>4260182342893</v>
          </cell>
          <cell r="F43" t="str">
            <v>Wastewater Pipe-Connections</v>
          </cell>
          <cell r="G43" t="str">
            <v>Outside Adaptor up to 0,6 bar</v>
          </cell>
          <cell r="H43" t="str">
            <v>Adaptor Coupling</v>
          </cell>
          <cell r="I43">
            <v>11001</v>
          </cell>
          <cell r="J43" t="str">
            <v>Flexseal</v>
          </cell>
          <cell r="K43" t="str">
            <v>Crassus - Adaptor Coupling CAC 2355</v>
          </cell>
          <cell r="L43" t="str">
            <v>(210-235mm to 170-192mm), up to 0,6 bar, Length: 150mm, EPDM / V2A</v>
          </cell>
          <cell r="M43" t="str">
            <v>Crassus - Adaptor Coupling CAC 2355; (210-235mm to 170-192mm), up to 0,6 bar, Length: 150mm, EPDM / V2A</v>
          </cell>
          <cell r="N43" t="str">
            <v xml:space="preserve">Crassus
Adaptor Coupling
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Brand: Crassus “or equivalent”
Pressure-tight (bar): 0,6
Sealing material: EPDM in accordance with DIN EN 681-1, TPE in accordance with DIN EN 681-2 / optionally NBR
Clamp- and shear bands: Stainless steel V2A (1.4301) / optionally V4A (1.4404)
Temperature range: -40°C to +120°C
Technical approval: ETA, MPA, CE
Pipe 1:
Type of pipe: ____________ DN: ______
Pipe 2:
Type of pipe: ____________ DN: ______
or
Item number: ______
Quantity (piece): ______
Price per unit (€): ______
Total price (€): _____
</v>
          </cell>
          <cell r="O43" t="str">
            <v xml:space="preserve">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v>
          </cell>
          <cell r="P43">
            <v>17</v>
          </cell>
          <cell r="Q43" t="str">
            <v>210-235</v>
          </cell>
          <cell r="R43" t="str">
            <v>170-192</v>
          </cell>
          <cell r="S43">
            <v>150</v>
          </cell>
          <cell r="T43">
            <v>0.6</v>
          </cell>
          <cell r="U43">
            <v>6</v>
          </cell>
          <cell r="V43">
            <v>1.37</v>
          </cell>
          <cell r="W43" t="str">
            <v>EPDM / V2A</v>
          </cell>
        </row>
        <row r="44">
          <cell r="B44" t="str">
            <v>CRA17188</v>
          </cell>
          <cell r="C44" t="str">
            <v>AC 2356</v>
          </cell>
          <cell r="D44">
            <v>40169300</v>
          </cell>
          <cell r="E44">
            <v>4260182342909</v>
          </cell>
          <cell r="F44" t="str">
            <v>Wastewater Pipe-Connections</v>
          </cell>
          <cell r="G44" t="str">
            <v>Outside Adaptor up to 0,6 bar</v>
          </cell>
          <cell r="H44" t="str">
            <v>Adaptor Coupling</v>
          </cell>
          <cell r="I44">
            <v>11001</v>
          </cell>
          <cell r="J44" t="str">
            <v>Flexseal</v>
          </cell>
          <cell r="K44" t="str">
            <v>Crassus - Adaptor Coupling CAC 2356</v>
          </cell>
          <cell r="L44" t="str">
            <v>(210-235mm to 190-215mm), up to 0,6 bar, Length: 150mm, EPDM / V2A</v>
          </cell>
          <cell r="M44" t="str">
            <v>Crassus - Adaptor Coupling CAC 2356; (210-235mm to 190-215mm), up to 0,6 bar, Length: 150mm, EPDM / V2A</v>
          </cell>
          <cell r="N44" t="str">
            <v xml:space="preserve">Crassus
Adaptor Coupling
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Brand: Crassus “or equivalent”
Pressure-tight (bar): 0,6
Sealing material: EPDM in accordance with DIN EN 681-1, TPE in accordance with DIN EN 681-2 / optionally NBR
Clamp- and shear bands: Stainless steel V2A (1.4301) / optionally V4A (1.4404)
Temperature range: -40°C to +120°C
Technical approval: ETA, MPA, CE
Pipe 1:
Type of pipe: ____________ DN: ______
Pipe 2:
Type of pipe: ____________ DN: ______
or
Item number: ______
Quantity (piece): ______
Price per unit (€): ______
Total price (€): _____
</v>
          </cell>
          <cell r="O44" t="str">
            <v xml:space="preserve">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v>
          </cell>
          <cell r="P44">
            <v>17</v>
          </cell>
          <cell r="Q44" t="str">
            <v>210-235</v>
          </cell>
          <cell r="R44" t="str">
            <v>190-215</v>
          </cell>
          <cell r="S44">
            <v>150</v>
          </cell>
          <cell r="T44">
            <v>0.6</v>
          </cell>
          <cell r="U44">
            <v>6</v>
          </cell>
          <cell r="V44">
            <v>1.34</v>
          </cell>
          <cell r="W44" t="str">
            <v>EPDM / V2A</v>
          </cell>
        </row>
        <row r="45">
          <cell r="B45" t="str">
            <v>CRA17189</v>
          </cell>
          <cell r="C45" t="str">
            <v>AC 2654</v>
          </cell>
          <cell r="D45">
            <v>40169300</v>
          </cell>
          <cell r="E45">
            <v>4260182342916</v>
          </cell>
          <cell r="F45" t="str">
            <v>Wastewater Pipe-Connections</v>
          </cell>
          <cell r="G45" t="str">
            <v>Outside Adaptor up to 0,6 bar</v>
          </cell>
          <cell r="H45" t="str">
            <v>Adaptor Coupling</v>
          </cell>
          <cell r="I45">
            <v>11001</v>
          </cell>
          <cell r="J45" t="str">
            <v>Flexseal</v>
          </cell>
          <cell r="K45" t="str">
            <v>Crassus - Adaptor Coupling CAC 2654</v>
          </cell>
          <cell r="L45" t="str">
            <v>(240-265mm to 144-160mm), up to 0,6 bar, Length: 150mm, EPDM / V2A</v>
          </cell>
          <cell r="M45" t="str">
            <v>Crassus - Adaptor Coupling CAC 2654; (240-265mm to 144-160mm), up to 0,6 bar, Length: 150mm, EPDM / V2A</v>
          </cell>
          <cell r="N45" t="str">
            <v xml:space="preserve">Crassus
Adaptor Coupling
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Brand: Crassus “or equivalent”
Pressure-tight (bar): 0,6
Sealing material: EPDM in accordance with DIN EN 681-1, TPE in accordance with DIN EN 681-2 / optionally NBR
Clamp- and shear bands: Stainless steel V2A (1.4301) / optionally V4A (1.4404)
Temperature range: -40°C to +120°C
Technical approval: ETA, MPA, CE
Pipe 1:
Type of pipe: ____________ DN: ______
Pipe 2:
Type of pipe: ____________ DN: ______
or
Item number: ______
Quantity (piece): ______
Price per unit (€): ______
Total price (€): _____
</v>
          </cell>
          <cell r="O45" t="str">
            <v xml:space="preserve">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v>
          </cell>
          <cell r="P45">
            <v>17</v>
          </cell>
          <cell r="Q45" t="str">
            <v>240-265</v>
          </cell>
          <cell r="R45" t="str">
            <v>144-160</v>
          </cell>
          <cell r="S45">
            <v>150</v>
          </cell>
          <cell r="T45">
            <v>0.6</v>
          </cell>
          <cell r="U45">
            <v>6</v>
          </cell>
          <cell r="V45">
            <v>1.6</v>
          </cell>
          <cell r="W45" t="str">
            <v>EPDM / V2A</v>
          </cell>
        </row>
        <row r="46">
          <cell r="B46" t="str">
            <v>CRA17190</v>
          </cell>
          <cell r="C46" t="str">
            <v>AC 2655</v>
          </cell>
          <cell r="D46">
            <v>40169300</v>
          </cell>
          <cell r="E46">
            <v>4260182342923</v>
          </cell>
          <cell r="F46" t="str">
            <v>Wastewater Pipe-Connections</v>
          </cell>
          <cell r="G46" t="str">
            <v>Outside Adaptor up to 0,6 bar</v>
          </cell>
          <cell r="H46" t="str">
            <v>Adaptor Coupling</v>
          </cell>
          <cell r="I46">
            <v>11001</v>
          </cell>
          <cell r="J46" t="str">
            <v>Flexseal</v>
          </cell>
          <cell r="K46" t="str">
            <v>Crassus - Adaptor Coupling CAC 2655</v>
          </cell>
          <cell r="L46" t="str">
            <v>(240-265mm to 170-192mm), up to 0,6 bar, Length: 150mm, EPDM / V2A</v>
          </cell>
          <cell r="M46" t="str">
            <v>Crassus - Adaptor Coupling CAC 2655; (240-265mm to 170-192mm), up to 0,6 bar, Length: 150mm, EPDM / V2A</v>
          </cell>
          <cell r="N46" t="str">
            <v xml:space="preserve">Crassus
Adaptor Coupling
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Brand: Crassus “or equivalent”
Pressure-tight (bar): 0,6
Sealing material: EPDM in accordance with DIN EN 681-1, TPE in accordance with DIN EN 681-2 / optionally NBR
Clamp- and shear bands: Stainless steel V2A (1.4301) / optionally V4A (1.4404)
Temperature range: -40°C to +120°C
Technical approval: ETA, MPA, CE
Pipe 1:
Type of pipe: ____________ DN: ______
Pipe 2:
Type of pipe: ____________ DN: ______
or
Item number: ______
Quantity (piece): ______
Price per unit (€): ______
Total price (€): _____
</v>
          </cell>
          <cell r="O46" t="str">
            <v xml:space="preserve">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v>
          </cell>
          <cell r="P46">
            <v>17</v>
          </cell>
          <cell r="Q46" t="str">
            <v>240-265</v>
          </cell>
          <cell r="R46" t="str">
            <v>170-192</v>
          </cell>
          <cell r="S46">
            <v>150</v>
          </cell>
          <cell r="T46">
            <v>0.6</v>
          </cell>
          <cell r="U46">
            <v>6</v>
          </cell>
          <cell r="V46">
            <v>1.64</v>
          </cell>
          <cell r="W46" t="str">
            <v>EPDM / V2A</v>
          </cell>
        </row>
        <row r="47">
          <cell r="B47" t="str">
            <v>CRA17191</v>
          </cell>
          <cell r="C47" t="str">
            <v>AC 2656</v>
          </cell>
          <cell r="D47">
            <v>40169300</v>
          </cell>
          <cell r="E47">
            <v>4260182342930</v>
          </cell>
          <cell r="F47" t="str">
            <v>Wastewater Pipe-Connections</v>
          </cell>
          <cell r="G47" t="str">
            <v>Outside Adaptor up to 0,6 bar</v>
          </cell>
          <cell r="H47" t="str">
            <v>Adaptor Coupling</v>
          </cell>
          <cell r="I47">
            <v>11001</v>
          </cell>
          <cell r="J47" t="str">
            <v>Flexseal</v>
          </cell>
          <cell r="K47" t="str">
            <v>Crassus - Adaptor Coupling CAC 2656</v>
          </cell>
          <cell r="L47" t="str">
            <v>(240-265mm to 190-215mm), up to 0,6 bar, Length: 150mm, EPDM / V2A</v>
          </cell>
          <cell r="M47" t="str">
            <v>Crassus - Adaptor Coupling CAC 2656; (240-265mm to 190-215mm), up to 0,6 bar, Length: 150mm, EPDM / V2A</v>
          </cell>
          <cell r="N47" t="str">
            <v xml:space="preserve">Crassus
Adaptor Coupling
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Brand: Crassus “or equivalent”
Pressure-tight (bar): 0,6
Sealing material: EPDM in accordance with DIN EN 681-1, TPE in accordance with DIN EN 681-2 / optionally NBR
Clamp- and shear bands: Stainless steel V2A (1.4301) / optionally V4A (1.4404)
Temperature range: -40°C to +120°C
Technical approval: ETA, MPA, CE
Pipe 1:
Type of pipe: ____________ DN: ______
Pipe 2:
Type of pipe: ____________ DN: ______
or
Item number: ______
Quantity (piece): ______
Price per unit (€): ______
Total price (€): _____
</v>
          </cell>
          <cell r="O47" t="str">
            <v xml:space="preserve">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v>
          </cell>
          <cell r="P47">
            <v>17</v>
          </cell>
          <cell r="Q47" t="str">
            <v>240-265</v>
          </cell>
          <cell r="R47" t="str">
            <v>190-215</v>
          </cell>
          <cell r="S47">
            <v>150</v>
          </cell>
          <cell r="T47">
            <v>0.6</v>
          </cell>
          <cell r="U47">
            <v>6</v>
          </cell>
          <cell r="V47">
            <v>1.71</v>
          </cell>
          <cell r="W47" t="str">
            <v>EPDM / V2A</v>
          </cell>
        </row>
        <row r="48">
          <cell r="B48" t="str">
            <v>CRA17193</v>
          </cell>
          <cell r="C48" t="str">
            <v>AC 2657</v>
          </cell>
          <cell r="D48">
            <v>40169300</v>
          </cell>
          <cell r="E48">
            <v>4260182342947</v>
          </cell>
          <cell r="F48" t="str">
            <v>Wastewater Pipe-Connections</v>
          </cell>
          <cell r="G48" t="str">
            <v>Outside Adaptor up to 0,6 bar</v>
          </cell>
          <cell r="H48" t="str">
            <v>Adaptor Coupling</v>
          </cell>
          <cell r="I48">
            <v>11001</v>
          </cell>
          <cell r="J48" t="str">
            <v>Flexseal</v>
          </cell>
          <cell r="K48" t="str">
            <v>Crassus - Adaptor Coupling CAC 2657</v>
          </cell>
          <cell r="L48" t="str">
            <v>(240-265mm to 210-235mm), up to 0,6 bar, Length: 150mm, EPDM / V2A</v>
          </cell>
          <cell r="M48" t="str">
            <v>Crassus - Adaptor Coupling CAC 2657; (240-265mm to 210-235mm), up to 0,6 bar, Length: 150mm, EPDM / V2A</v>
          </cell>
          <cell r="N48" t="str">
            <v xml:space="preserve">Crassus
Adaptor Coupling
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Brand: Crassus “or equivalent”
Pressure-tight (bar): 0,6
Sealing material: EPDM in accordance with DIN EN 681-1, TPE in accordance with DIN EN 681-2 / optionally NBR
Clamp- and shear bands: Stainless steel V2A (1.4301) / optionally V4A (1.4404)
Temperature range: -40°C to +120°C
Technical approval: ETA, MPA, CE
Pipe 1:
Type of pipe: ____________ DN: ______
Pipe 2:
Type of pipe: ____________ DN: ______
or
Item number: ______
Quantity (piece): ______
Price per unit (€): ______
Total price (€): _____
</v>
          </cell>
          <cell r="O48" t="str">
            <v xml:space="preserve">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v>
          </cell>
          <cell r="P48">
            <v>17</v>
          </cell>
          <cell r="Q48" t="str">
            <v>240-265</v>
          </cell>
          <cell r="R48" t="str">
            <v>210-235</v>
          </cell>
          <cell r="S48">
            <v>150</v>
          </cell>
          <cell r="T48">
            <v>0.6</v>
          </cell>
          <cell r="U48">
            <v>6</v>
          </cell>
          <cell r="V48">
            <v>1.67</v>
          </cell>
          <cell r="W48" t="str">
            <v>EPDM / V2A</v>
          </cell>
        </row>
        <row r="49">
          <cell r="B49" t="str">
            <v>CRA17194</v>
          </cell>
          <cell r="C49" t="str">
            <v>AC 2754</v>
          </cell>
          <cell r="D49">
            <v>40169300</v>
          </cell>
          <cell r="E49">
            <v>4260182342954</v>
          </cell>
          <cell r="F49" t="str">
            <v>Wastewater Pipe-Connections</v>
          </cell>
          <cell r="G49" t="str">
            <v>Outside Adaptor up to 0,6 bar</v>
          </cell>
          <cell r="H49" t="str">
            <v>Adaptor Coupling</v>
          </cell>
          <cell r="I49">
            <v>11001</v>
          </cell>
          <cell r="J49" t="str">
            <v>Flexseal</v>
          </cell>
          <cell r="K49" t="str">
            <v>Crassus - Adaptor Coupling CAC 2754</v>
          </cell>
          <cell r="L49" t="str">
            <v>(250-275mm to 160-175mm), up to 0,6 bar, Length: 150mm, EPDM / V2A</v>
          </cell>
          <cell r="M49" t="str">
            <v>Crassus - Adaptor Coupling CAC 2754; (250-275mm to 160-175mm), up to 0,6 bar, Length: 150mm, EPDM / V2A</v>
          </cell>
          <cell r="N49" t="str">
            <v xml:space="preserve">Crassus
Adaptor Coupling
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Brand: Crassus “or equivalent”
Pressure-tight (bar): 0,6
Sealing material: EPDM in accordance with DIN EN 681-1, TPE in accordance with DIN EN 681-2 / optionally NBR
Clamp- and shear bands: Stainless steel V2A (1.4301) / optionally V4A (1.4404)
Temperature range: -40°C to +120°C
Technical approval: ETA, MPA, CE
Pipe 1:
Type of pipe: ____________ DN: ______
Pipe 2:
Type of pipe: ____________ DN: ______
or
Item number: ______
Quantity (piece): ______
Price per unit (€): ______
Total price (€): _____
</v>
          </cell>
          <cell r="O49" t="str">
            <v xml:space="preserve">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v>
          </cell>
          <cell r="P49">
            <v>17</v>
          </cell>
          <cell r="Q49" t="str">
            <v>250-275</v>
          </cell>
          <cell r="R49" t="str">
            <v>160-175</v>
          </cell>
          <cell r="S49">
            <v>150</v>
          </cell>
          <cell r="T49">
            <v>0.6</v>
          </cell>
          <cell r="U49">
            <v>6</v>
          </cell>
          <cell r="V49">
            <v>1.75</v>
          </cell>
          <cell r="W49" t="str">
            <v>EPDM / V2A</v>
          </cell>
        </row>
        <row r="50">
          <cell r="B50" t="str">
            <v>CRA17195</v>
          </cell>
          <cell r="C50" t="str">
            <v>AC 2756</v>
          </cell>
          <cell r="D50">
            <v>40169300</v>
          </cell>
          <cell r="E50">
            <v>4260182342961</v>
          </cell>
          <cell r="F50" t="str">
            <v>Wastewater Pipe-Connections</v>
          </cell>
          <cell r="G50" t="str">
            <v>Outside Adaptor up to 0,6 bar</v>
          </cell>
          <cell r="H50" t="str">
            <v>Adaptor Coupling</v>
          </cell>
          <cell r="I50">
            <v>11001</v>
          </cell>
          <cell r="J50" t="str">
            <v>Flexseal</v>
          </cell>
          <cell r="K50" t="str">
            <v>Crassus - Adaptor Coupling CAC 2756</v>
          </cell>
          <cell r="L50" t="str">
            <v>(250-275mm to 200-225mm), up to 0,6 bar, Length: 150mm, EPDM / V2A</v>
          </cell>
          <cell r="M50" t="str">
            <v>Crassus - Adaptor Coupling CAC 2756; (250-275mm to 200-225mm), up to 0,6 bar, Length: 150mm, EPDM / V2A</v>
          </cell>
          <cell r="N50" t="str">
            <v xml:space="preserve">Crassus
Adaptor Coupling
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Brand: Crassus “or equivalent”
Pressure-tight (bar): 0,6
Sealing material: EPDM in accordance with DIN EN 681-1, TPE in accordance with DIN EN 681-2 / optionally NBR
Clamp- and shear bands: Stainless steel V2A (1.4301) / optionally V4A (1.4404)
Temperature range: -40°C to +120°C
Technical approval: ETA, MPA, CE
Pipe 1:
Type of pipe: ____________ DN: ______
Pipe 2:
Type of pipe: ____________ DN: ______
or
Item number: ______
Quantity (piece): ______
Price per unit (€): ______
Total price (€): _____
</v>
          </cell>
          <cell r="O50" t="str">
            <v xml:space="preserve">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v>
          </cell>
          <cell r="P50">
            <v>17</v>
          </cell>
          <cell r="Q50" t="str">
            <v>250-275</v>
          </cell>
          <cell r="R50" t="str">
            <v>200-225</v>
          </cell>
          <cell r="S50">
            <v>150</v>
          </cell>
          <cell r="T50">
            <v>0.6</v>
          </cell>
          <cell r="U50">
            <v>6</v>
          </cell>
          <cell r="V50">
            <v>1.77</v>
          </cell>
          <cell r="W50" t="str">
            <v>EPDM / V2A</v>
          </cell>
        </row>
        <row r="51">
          <cell r="B51" t="str">
            <v>CRA17196</v>
          </cell>
          <cell r="C51" t="str">
            <v>AC 2904</v>
          </cell>
          <cell r="D51">
            <v>40169300</v>
          </cell>
          <cell r="E51">
            <v>4260182342978</v>
          </cell>
          <cell r="F51" t="str">
            <v>Wastewater Pipe-Connections</v>
          </cell>
          <cell r="G51" t="str">
            <v>Outside Adaptor up to 0,6 bar</v>
          </cell>
          <cell r="H51" t="str">
            <v>Adaptor Coupling</v>
          </cell>
          <cell r="I51">
            <v>11001</v>
          </cell>
          <cell r="J51" t="str">
            <v>Flexseal</v>
          </cell>
          <cell r="K51" t="str">
            <v>Crassus - Adaptor Coupling CAC 2904</v>
          </cell>
          <cell r="L51" t="str">
            <v>(265-290mm to 144-160mm), up to 0,6 bar, Length: 150mm, EPDM / V2A</v>
          </cell>
          <cell r="M51" t="str">
            <v>Crassus - Adaptor Coupling CAC 2904; (265-290mm to 144-160mm), up to 0,6 bar, Length: 150mm, EPDM / V2A</v>
          </cell>
          <cell r="N51" t="str">
            <v xml:space="preserve">Crassus
Adaptor Coupling
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Brand: Crassus “or equivalent”
Pressure-tight (bar): 0,6
Sealing material: EPDM in accordance with DIN EN 681-1, TPE in accordance with DIN EN 681-2 / optionally NBR
Clamp- and shear bands: Stainless steel V2A (1.4301) / optionally V4A (1.4404)
Temperature range: -40°C to +120°C
Technical approval: ETA, MPA, CE
Pipe 1:
Type of pipe: ____________ DN: ______
Pipe 2:
Type of pipe: ____________ DN: ______
or
Item number: ______
Quantity (piece): ______
Price per unit (€): ______
Total price (€): _____
</v>
          </cell>
          <cell r="O51" t="str">
            <v xml:space="preserve">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v>
          </cell>
          <cell r="P51">
            <v>17</v>
          </cell>
          <cell r="Q51" t="str">
            <v>265-290</v>
          </cell>
          <cell r="R51" t="str">
            <v>144-160</v>
          </cell>
          <cell r="S51">
            <v>150</v>
          </cell>
          <cell r="T51">
            <v>0.6</v>
          </cell>
          <cell r="U51">
            <v>10</v>
          </cell>
          <cell r="V51">
            <v>1.92</v>
          </cell>
          <cell r="W51" t="str">
            <v>EPDM / V2A</v>
          </cell>
        </row>
        <row r="52">
          <cell r="B52" t="str">
            <v>CRA17197</v>
          </cell>
          <cell r="C52" t="str">
            <v>AC 2907</v>
          </cell>
          <cell r="D52">
            <v>40169300</v>
          </cell>
          <cell r="E52">
            <v>4260182342985</v>
          </cell>
          <cell r="F52" t="str">
            <v>Wastewater Pipe-Connections</v>
          </cell>
          <cell r="G52" t="str">
            <v>Outside Adaptor up to 0,6 bar</v>
          </cell>
          <cell r="H52" t="str">
            <v>Adaptor Coupling</v>
          </cell>
          <cell r="I52">
            <v>11001</v>
          </cell>
          <cell r="J52" t="str">
            <v>Flexseal</v>
          </cell>
          <cell r="K52" t="str">
            <v>Crassus - Adaptor Coupling CAC 2907</v>
          </cell>
          <cell r="L52" t="str">
            <v>(265-290mm to 210-235mm), up to 0,6 bar, Length: 150mm, EPDM / V2A</v>
          </cell>
          <cell r="M52" t="str">
            <v>Crassus - Adaptor Coupling CAC 2907; (265-290mm to 210-235mm), up to 0,6 bar, Length: 150mm, EPDM / V2A</v>
          </cell>
          <cell r="N52" t="str">
            <v xml:space="preserve">Crassus
Adaptor Coupling
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Brand: Crassus “or equivalent”
Pressure-tight (bar): 0,6
Sealing material: EPDM in accordance with DIN EN 681-1, TPE in accordance with DIN EN 681-2 / optionally NBR
Clamp- and shear bands: Stainless steel V2A (1.4301) / optionally V4A (1.4404)
Temperature range: -40°C to +120°C
Technical approval: ETA, MPA, CE
Pipe 1:
Type of pipe: ____________ DN: ______
Pipe 2:
Type of pipe: ____________ DN: ______
or
Item number: ______
Quantity (piece): ______
Price per unit (€): ______
Total price (€): _____
</v>
          </cell>
          <cell r="O52" t="str">
            <v xml:space="preserve">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v>
          </cell>
          <cell r="P52">
            <v>17</v>
          </cell>
          <cell r="Q52" t="str">
            <v>265-290</v>
          </cell>
          <cell r="R52" t="str">
            <v>210-235</v>
          </cell>
          <cell r="S52">
            <v>150</v>
          </cell>
          <cell r="T52">
            <v>0.6</v>
          </cell>
          <cell r="U52">
            <v>10</v>
          </cell>
          <cell r="V52">
            <v>1.92</v>
          </cell>
          <cell r="W52" t="str">
            <v>EPDM / V2A</v>
          </cell>
        </row>
        <row r="53">
          <cell r="B53" t="str">
            <v>CRA17198</v>
          </cell>
          <cell r="C53" t="str">
            <v>AC 2908</v>
          </cell>
          <cell r="D53">
            <v>40169300</v>
          </cell>
          <cell r="E53">
            <v>4260182342992</v>
          </cell>
          <cell r="F53" t="str">
            <v>Wastewater Pipe-Connections</v>
          </cell>
          <cell r="G53" t="str">
            <v>Outside Adaptor up to 0,6 bar</v>
          </cell>
          <cell r="H53" t="str">
            <v>Adaptor Coupling</v>
          </cell>
          <cell r="I53">
            <v>11001</v>
          </cell>
          <cell r="J53" t="str">
            <v>Flexseal</v>
          </cell>
          <cell r="K53" t="str">
            <v>Crassus - Adaptor Coupling CAC 2908</v>
          </cell>
          <cell r="L53" t="str">
            <v>(265-290mm to 235-260mm), up to 0,6 bar, Length: 150mm, EPDM / V2A</v>
          </cell>
          <cell r="M53" t="str">
            <v>Crassus - Adaptor Coupling CAC 2908; (265-290mm to 235-260mm), up to 0,6 bar, Length: 150mm, EPDM / V2A</v>
          </cell>
          <cell r="N53" t="str">
            <v xml:space="preserve">Crassus
Adaptor Coupling
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Brand: Crassus “or equivalent”
Pressure-tight (bar): 0,6
Sealing material: EPDM in accordance with DIN EN 681-1, TPE in accordance with DIN EN 681-2 / optionally NBR
Clamp- and shear bands: Stainless steel V2A (1.4301) / optionally V4A (1.4404)
Temperature range: -40°C to +120°C
Technical approval: ETA, MPA, CE
Pipe 1:
Type of pipe: ____________ DN: ______
Pipe 2:
Type of pipe: ____________ DN: ______
or
Item number: ______
Quantity (piece): ______
Price per unit (€): ______
Total price (€): _____
</v>
          </cell>
          <cell r="O53" t="str">
            <v xml:space="preserve">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v>
          </cell>
          <cell r="P53">
            <v>17</v>
          </cell>
          <cell r="Q53" t="str">
            <v>265-290</v>
          </cell>
          <cell r="R53" t="str">
            <v>235-260</v>
          </cell>
          <cell r="S53">
            <v>150</v>
          </cell>
          <cell r="T53">
            <v>0.6</v>
          </cell>
          <cell r="U53">
            <v>10</v>
          </cell>
          <cell r="V53">
            <v>1.89</v>
          </cell>
          <cell r="W53" t="str">
            <v>EPDM / V2A</v>
          </cell>
        </row>
        <row r="54">
          <cell r="B54" t="str">
            <v>CRA17199</v>
          </cell>
          <cell r="C54" t="str">
            <v>AC 2956</v>
          </cell>
          <cell r="D54">
            <v>40169300</v>
          </cell>
          <cell r="E54">
            <v>4260182343005</v>
          </cell>
          <cell r="F54" t="str">
            <v>Wastewater Pipe-Connections</v>
          </cell>
          <cell r="G54" t="str">
            <v>Outside Adaptor up to 0,6 bar</v>
          </cell>
          <cell r="H54" t="str">
            <v>Adaptor Coupling</v>
          </cell>
          <cell r="I54">
            <v>11001</v>
          </cell>
          <cell r="J54" t="str">
            <v>Flexseal</v>
          </cell>
          <cell r="K54" t="str">
            <v>Crassus - Adaptor Coupling CAC 2956 (eccentric)</v>
          </cell>
          <cell r="L54" t="str">
            <v>(270-295mm to 185-210mm), up to 0,6 bar, Length: 150mm, EPDM / V2A</v>
          </cell>
          <cell r="M54" t="str">
            <v>Crassus - Adaptor Coupling CAC 2956 (eccentric); (270-295mm to 185-210mm), up to 0,6 bar, Length: 150mm, EPDM / V2A</v>
          </cell>
          <cell r="N54" t="str">
            <v xml:space="preserve">Crassus
Adaptor Coupling
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Brand: Crassus “or equivalent”
Pressure-tight (bar): 0,6
Sealing material: EPDM in accordance with DIN EN 681-1, TPE in accordance with DIN EN 681-2 / optionally NBR
Clamp- and shear bands: Stainless steel V2A (1.4301) / optionally V4A (1.4404)
Temperature range: -40°C to +120°C
Technical approval: ETA, MPA, CE
Pipe 1:
Type of pipe: ____________ DN: ______
Pipe 2:
Type of pipe: ____________ DN: ______
or
Item number: ______
Quantity (piece): ______
Price per unit (€): ______
Total price (€): _____
</v>
          </cell>
          <cell r="O54" t="str">
            <v xml:space="preserve">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v>
          </cell>
          <cell r="P54">
            <v>17</v>
          </cell>
          <cell r="Q54" t="str">
            <v>270-295</v>
          </cell>
          <cell r="R54" t="str">
            <v>185-210</v>
          </cell>
          <cell r="S54">
            <v>150</v>
          </cell>
          <cell r="T54">
            <v>0.6</v>
          </cell>
          <cell r="U54">
            <v>10</v>
          </cell>
          <cell r="V54">
            <v>2.5</v>
          </cell>
          <cell r="W54" t="str">
            <v>EPDM / V2A</v>
          </cell>
        </row>
        <row r="55">
          <cell r="B55" t="str">
            <v>CRA17038</v>
          </cell>
          <cell r="C55" t="str">
            <v>AR 3000</v>
          </cell>
          <cell r="D55">
            <v>40169300</v>
          </cell>
          <cell r="E55">
            <v>4260182342794</v>
          </cell>
          <cell r="F55" t="str">
            <v>Wastewater Pipe-Connections</v>
          </cell>
          <cell r="G55" t="str">
            <v>Outside Adaptor up to 0,6 bar</v>
          </cell>
          <cell r="H55" t="str">
            <v>Adaptor Coupling</v>
          </cell>
          <cell r="I55">
            <v>11001</v>
          </cell>
          <cell r="J55" t="str">
            <v>Flexseal</v>
          </cell>
          <cell r="K55" t="str">
            <v>Crassus - Adaptor Coupling CAC 3000 (wide clamp)</v>
          </cell>
          <cell r="L55" t="str">
            <v>(360-385mm to 325-335mm), up to 0,6 bar, Length: 160mm, EPDM / V2A</v>
          </cell>
          <cell r="M55" t="str">
            <v>Crassus - Adaptor Coupling CAC 3000 (wide clamp); (360-385mm to 325-335mm), up to 0,6 bar, Length: 160mm, EPDM / V2A</v>
          </cell>
          <cell r="N55" t="str">
            <v xml:space="preserve">Crassus
Adaptor Coupling
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Brand: Crassus “or equivalent”
Pressure-tight (bar): 0,6
Sealing material: EPDM in accordance with DIN EN 681-1, TPE in accordance with DIN EN 681-2 / optionally NBR
Clamp- and shear bands: Stainless steel V2A (1.4301) / optionally V4A (1.4404)
Temperature range: -40°C to +120°C
Technical approval: ETA, MPA, CE
Pipe 1:
Type of pipe: ____________ DN: ______
Pipe 2:
Type of pipe: ____________ DN: ______
or
Item number: ______
Quantity (piece): ______
Price per unit (€): ______
Total price (€): _____
</v>
          </cell>
          <cell r="O55" t="str">
            <v xml:space="preserve">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v>
          </cell>
          <cell r="P55">
            <v>17</v>
          </cell>
          <cell r="Q55" t="str">
            <v>360-385</v>
          </cell>
          <cell r="R55" t="str">
            <v>325-335</v>
          </cell>
          <cell r="S55">
            <v>160</v>
          </cell>
          <cell r="T55">
            <v>0.6</v>
          </cell>
          <cell r="U55">
            <v>10</v>
          </cell>
          <cell r="V55">
            <v>3</v>
          </cell>
          <cell r="W55" t="str">
            <v>EPDM / V2A</v>
          </cell>
        </row>
        <row r="56">
          <cell r="B56" t="str">
            <v>CRA17200</v>
          </cell>
          <cell r="C56" t="str">
            <v>AC 3204</v>
          </cell>
          <cell r="D56">
            <v>40169300</v>
          </cell>
          <cell r="E56">
            <v>4260182343012</v>
          </cell>
          <cell r="F56" t="str">
            <v>Wastewater Pipe-Connections</v>
          </cell>
          <cell r="G56" t="str">
            <v>Outside Adaptor up to 0,6 bar</v>
          </cell>
          <cell r="H56" t="str">
            <v>Adaptor Coupling</v>
          </cell>
          <cell r="I56">
            <v>11001</v>
          </cell>
          <cell r="J56" t="str">
            <v>Flexseal</v>
          </cell>
          <cell r="K56" t="str">
            <v>Crassus - Adaptor Coupling CAC 3204</v>
          </cell>
          <cell r="L56" t="str">
            <v>(295-320mm to 144-160mm), up to 0,6 bar, Length: 150mm, EPDM / V2A</v>
          </cell>
          <cell r="M56" t="str">
            <v>Crassus - Adaptor Coupling CAC 3204; (295-320mm to 144-160mm), up to 0,6 bar, Length: 150mm, EPDM / V2A</v>
          </cell>
          <cell r="N56" t="str">
            <v xml:space="preserve">Crassus
Adaptor Coupling
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Brand: Crassus “or equivalent”
Pressure-tight (bar): 0,6
Sealing material: EPDM in accordance with DIN EN 681-1, TPE in accordance with DIN EN 681-2 / optionally NBR
Clamp- and shear bands: Stainless steel V2A (1.4301) / optionally V4A (1.4404)
Temperature range: -40°C to +120°C
Technical approval: ETA, MPA, CE
Pipe 1:
Type of pipe: ____________ DN: ______
Pipe 2:
Type of pipe: ____________ DN: ______
or
Item number: ______
Quantity (piece): ______
Price per unit (€): ______
Total price (€): _____
</v>
          </cell>
          <cell r="O56" t="str">
            <v xml:space="preserve">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v>
          </cell>
          <cell r="P56">
            <v>17</v>
          </cell>
          <cell r="Q56" t="str">
            <v>295-320</v>
          </cell>
          <cell r="R56" t="str">
            <v>144-160</v>
          </cell>
          <cell r="S56">
            <v>150</v>
          </cell>
          <cell r="T56">
            <v>0.6</v>
          </cell>
          <cell r="U56">
            <v>10</v>
          </cell>
          <cell r="V56">
            <v>2.5299999999999998</v>
          </cell>
          <cell r="W56" t="str">
            <v>EPDM / V2A</v>
          </cell>
        </row>
        <row r="57">
          <cell r="B57" t="str">
            <v>CRA17201</v>
          </cell>
          <cell r="C57" t="str">
            <v>AC 3205</v>
          </cell>
          <cell r="D57">
            <v>40169300</v>
          </cell>
          <cell r="E57">
            <v>4260182343029</v>
          </cell>
          <cell r="F57" t="str">
            <v>Wastewater Pipe-Connections</v>
          </cell>
          <cell r="G57" t="str">
            <v>Outside Adaptor up to 0,6 bar</v>
          </cell>
          <cell r="H57" t="str">
            <v>Adaptor Coupling</v>
          </cell>
          <cell r="I57">
            <v>11001</v>
          </cell>
          <cell r="J57" t="str">
            <v>Flexseal</v>
          </cell>
          <cell r="K57" t="str">
            <v>Crassus - Adaptor Coupling CAC 3205</v>
          </cell>
          <cell r="L57" t="str">
            <v>(295-320mm to 170-192mm), up to 0,6 bar, Length: 150mm, EPDM / V2A</v>
          </cell>
          <cell r="M57" t="str">
            <v>Crassus - Adaptor Coupling CAC 3205; (295-320mm to 170-192mm), up to 0,6 bar, Length: 150mm, EPDM / V2A</v>
          </cell>
          <cell r="N57" t="str">
            <v xml:space="preserve">Crassus
Adaptor Coupling
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Brand: Crassus “or equivalent”
Pressure-tight (bar): 0,6
Sealing material: EPDM in accordance with DIN EN 681-1, TPE in accordance with DIN EN 681-2 / optionally NBR
Clamp- and shear bands: Stainless steel V2A (1.4301) / optionally V4A (1.4404)
Temperature range: -40°C to +120°C
Technical approval: ETA, MPA, CE
Pipe 1:
Type of pipe: ____________ DN: ______
Pipe 2:
Type of pipe: ____________ DN: ______
or
Item number: ______
Quantity (piece): ______
Price per unit (€): ______
Total price (€): _____
</v>
          </cell>
          <cell r="O57" t="str">
            <v xml:space="preserve">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v>
          </cell>
          <cell r="P57">
            <v>17</v>
          </cell>
          <cell r="Q57" t="str">
            <v>295-320</v>
          </cell>
          <cell r="R57" t="str">
            <v>170-192</v>
          </cell>
          <cell r="S57">
            <v>150</v>
          </cell>
          <cell r="T57">
            <v>0.6</v>
          </cell>
          <cell r="U57">
            <v>10</v>
          </cell>
          <cell r="V57">
            <v>3</v>
          </cell>
          <cell r="W57" t="str">
            <v>EPDM / V2A</v>
          </cell>
        </row>
        <row r="58">
          <cell r="B58" t="str">
            <v>CRA17206</v>
          </cell>
          <cell r="C58" t="str">
            <v>AC 3207</v>
          </cell>
          <cell r="D58">
            <v>40169300</v>
          </cell>
          <cell r="E58">
            <v>4260182346440</v>
          </cell>
          <cell r="F58" t="str">
            <v>Wastewater Pipe-Connections</v>
          </cell>
          <cell r="G58" t="str">
            <v>Outside Adaptor up to 0,6 bar</v>
          </cell>
          <cell r="H58" t="str">
            <v>Adaptor Coupling</v>
          </cell>
          <cell r="I58">
            <v>11001</v>
          </cell>
          <cell r="J58" t="str">
            <v>Flexseal</v>
          </cell>
          <cell r="K58" t="str">
            <v>Crassus - Adaptor Coupling CAC 3207</v>
          </cell>
          <cell r="L58" t="str">
            <v>(295-320mm to 210-235mm), up to 0,6 bar, Length: 150mm, EPDM / V2A</v>
          </cell>
          <cell r="M58" t="str">
            <v>Crassus - Adaptor Coupling CAC 3207; (295-320mm to 210-235mm), up to 0,6 bar, Length: 150mm, EPDM / V2A</v>
          </cell>
          <cell r="N58" t="str">
            <v xml:space="preserve">Crassus
Adaptor Coupling
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Brand: Crassus “or equivalent”
Pressure-tight (bar): 0,6
Sealing material: EPDM in accordance with DIN EN 681-1, TPE in accordance with DIN EN 681-2 / optionally NBR
Clamp- and shear bands: Stainless steel V2A (1.4301) / optionally V4A (1.4404)
Temperature range: -40°C to +120°C
Technical approval: ETA, MPA, CE
Pipe 1:
Type of pipe: ____________ DN: ______
Pipe 2:
Type of pipe: ____________ DN: ______
or
Item number: ______
Quantity (piece): ______
Price per unit (€): ______
Total price (€): _____
</v>
          </cell>
          <cell r="O58" t="str">
            <v xml:space="preserve">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v>
          </cell>
          <cell r="P58">
            <v>17</v>
          </cell>
          <cell r="Q58" t="str">
            <v>295-320</v>
          </cell>
          <cell r="R58" t="str">
            <v>210-235</v>
          </cell>
          <cell r="S58">
            <v>150</v>
          </cell>
          <cell r="T58">
            <v>0.6</v>
          </cell>
          <cell r="U58">
            <v>10</v>
          </cell>
          <cell r="V58">
            <v>2.34</v>
          </cell>
          <cell r="W58" t="str">
            <v>EPDM / V2A</v>
          </cell>
        </row>
        <row r="59">
          <cell r="B59" t="str">
            <v>CRA17207</v>
          </cell>
          <cell r="C59" t="str">
            <v>AC 3208</v>
          </cell>
          <cell r="D59">
            <v>40169300</v>
          </cell>
          <cell r="E59">
            <v>4260182343036</v>
          </cell>
          <cell r="F59" t="str">
            <v>Wastewater Pipe-Connections</v>
          </cell>
          <cell r="G59" t="str">
            <v>Outside Adaptor up to 0,6 bar</v>
          </cell>
          <cell r="H59" t="str">
            <v>Adaptor Coupling</v>
          </cell>
          <cell r="I59">
            <v>11001</v>
          </cell>
          <cell r="J59" t="str">
            <v>Flexseal</v>
          </cell>
          <cell r="K59" t="str">
            <v>Crassus - Adaptor Coupling CAC 3208</v>
          </cell>
          <cell r="L59" t="str">
            <v>(295-320mm to 240-265mm), up to 0,6 bar, Length: 150mm, EPDM / V2A</v>
          </cell>
          <cell r="M59" t="str">
            <v>Crassus - Adaptor Coupling CAC 3208; (295-320mm to 240-265mm), up to 0,6 bar, Length: 150mm, EPDM / V2A</v>
          </cell>
          <cell r="N59" t="str">
            <v xml:space="preserve">Crassus
Adaptor Coupling
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Brand: Crassus “or equivalent”
Pressure-tight (bar): 0,6
Sealing material: EPDM in accordance with DIN EN 681-1, TPE in accordance with DIN EN 681-2 / optionally NBR
Clamp- and shear bands: Stainless steel V2A (1.4301) / optionally V4A (1.4404)
Temperature range: -40°C to +120°C
Technical approval: ETA, MPA, CE
Pipe 1:
Type of pipe: ____________ DN: ______
Pipe 2:
Type of pipe: ____________ DN: ______
or
Item number: ______
Quantity (piece): ______
Price per unit (€): ______
Total price (€): _____
</v>
          </cell>
          <cell r="O59" t="str">
            <v xml:space="preserve">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v>
          </cell>
          <cell r="P59">
            <v>17</v>
          </cell>
          <cell r="Q59" t="str">
            <v>295-320</v>
          </cell>
          <cell r="R59" t="str">
            <v>240-265</v>
          </cell>
          <cell r="S59">
            <v>150</v>
          </cell>
          <cell r="T59">
            <v>0.6</v>
          </cell>
          <cell r="U59">
            <v>10</v>
          </cell>
          <cell r="V59">
            <v>2.5</v>
          </cell>
          <cell r="W59" t="str">
            <v>EPDM / V2A</v>
          </cell>
        </row>
        <row r="60">
          <cell r="B60" t="str">
            <v>CRA17208</v>
          </cell>
          <cell r="C60" t="str">
            <v>AC 3209</v>
          </cell>
          <cell r="D60">
            <v>40169300</v>
          </cell>
          <cell r="E60">
            <v>4260182343043</v>
          </cell>
          <cell r="F60" t="str">
            <v>Wastewater Pipe-Connections</v>
          </cell>
          <cell r="G60" t="str">
            <v>Outside Adaptor up to 0,6 bar</v>
          </cell>
          <cell r="H60" t="str">
            <v>Adaptor Coupling</v>
          </cell>
          <cell r="I60">
            <v>11001</v>
          </cell>
          <cell r="J60" t="str">
            <v>Flexseal</v>
          </cell>
          <cell r="K60" t="str">
            <v>Crassus - Adaptor Coupling CAC 3209</v>
          </cell>
          <cell r="L60" t="str">
            <v>(295-320mm to 265-290mm), up to 0,6 bar, Length: 150mm, EPDM / V2A</v>
          </cell>
          <cell r="M60" t="str">
            <v>Crassus - Adaptor Coupling CAC 3209; (295-320mm to 265-290mm), up to 0,6 bar, Length: 150mm, EPDM / V2A</v>
          </cell>
          <cell r="N60" t="str">
            <v xml:space="preserve">Crassus
Adaptor Coupling
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Brand: Crassus “or equivalent”
Pressure-tight (bar): 0,6
Sealing material: EPDM in accordance with DIN EN 681-1, TPE in accordance with DIN EN 681-2 / optionally NBR
Clamp- and shear bands: Stainless steel V2A (1.4301) / optionally V4A (1.4404)
Temperature range: -40°C to +120°C
Technical approval: ETA, MPA, CE
Pipe 1:
Type of pipe: ____________ DN: ______
Pipe 2:
Type of pipe: ____________ DN: ______
or
Item number: ______
Quantity (piece): ______
Price per unit (€): ______
Total price (€): _____
</v>
          </cell>
          <cell r="O60" t="str">
            <v xml:space="preserve">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v>
          </cell>
          <cell r="P60">
            <v>17</v>
          </cell>
          <cell r="Q60" t="str">
            <v>295-320</v>
          </cell>
          <cell r="R60" t="str">
            <v>265-290</v>
          </cell>
          <cell r="S60">
            <v>150</v>
          </cell>
          <cell r="T60">
            <v>0.6</v>
          </cell>
          <cell r="U60">
            <v>10</v>
          </cell>
          <cell r="V60">
            <v>2.5</v>
          </cell>
          <cell r="W60" t="str">
            <v>EPDM / V2A</v>
          </cell>
        </row>
        <row r="61">
          <cell r="B61" t="str">
            <v>CRA17209</v>
          </cell>
          <cell r="C61" t="str">
            <v>AC 3351</v>
          </cell>
          <cell r="D61">
            <v>40169300</v>
          </cell>
          <cell r="E61">
            <v>4260182343050</v>
          </cell>
          <cell r="F61" t="str">
            <v>Wastewater Pipe-Connections</v>
          </cell>
          <cell r="G61" t="str">
            <v>Outside Adaptor up to 0,6 bar</v>
          </cell>
          <cell r="H61" t="str">
            <v>Adaptor Coupling</v>
          </cell>
          <cell r="I61">
            <v>11001</v>
          </cell>
          <cell r="J61" t="str">
            <v>Flexseal</v>
          </cell>
          <cell r="K61" t="str">
            <v>Crassus - Adaptor Coupling CAC 3351 (eccentric)</v>
          </cell>
          <cell r="L61" t="str">
            <v>(310-335mm to 180-205mm), up to 0,6 bar, Length: 150mm, EPDM / V2A</v>
          </cell>
          <cell r="M61" t="str">
            <v>Crassus - Adaptor Coupling CAC 3351 (eccentric); (310-335mm to 180-205mm), up to 0,6 bar, Length: 150mm, EPDM / V2A</v>
          </cell>
          <cell r="N61" t="str">
            <v xml:space="preserve">Crassus
Adaptor Coupling
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Brand: Crassus “or equivalent”
Pressure-tight (bar): 0,6
Sealing material: EPDM in accordance with DIN EN 681-1, TPE in accordance with DIN EN 681-2 / optionally NBR
Clamp- and shear bands: Stainless steel V2A (1.4301) / optionally V4A (1.4404)
Temperature range: -40°C to +120°C
Technical approval: ETA, MPA, CE
Pipe 1:
Type of pipe: ____________ DN: ______
Pipe 2:
Type of pipe: ____________ DN: ______
or
Item number: ______
Quantity (piece): ______
Price per unit (€): ______
Total price (€): _____
</v>
          </cell>
          <cell r="O61" t="str">
            <v xml:space="preserve">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v>
          </cell>
          <cell r="P61">
            <v>17</v>
          </cell>
          <cell r="Q61" t="str">
            <v>310-335</v>
          </cell>
          <cell r="R61" t="str">
            <v>180-205</v>
          </cell>
          <cell r="S61">
            <v>150</v>
          </cell>
          <cell r="T61">
            <v>0.6</v>
          </cell>
          <cell r="U61">
            <v>10</v>
          </cell>
          <cell r="V61">
            <v>3.25</v>
          </cell>
          <cell r="W61" t="str">
            <v>EPDM / V2A</v>
          </cell>
        </row>
        <row r="62">
          <cell r="B62" t="str">
            <v>CRA17212</v>
          </cell>
          <cell r="C62" t="str">
            <v>AC 3600</v>
          </cell>
          <cell r="D62">
            <v>40169300</v>
          </cell>
          <cell r="E62">
            <v>4260182343081</v>
          </cell>
          <cell r="F62" t="str">
            <v>Wastewater Pipe-Connections</v>
          </cell>
          <cell r="G62" t="str">
            <v>Outside Adaptor up to 0,6 bar</v>
          </cell>
          <cell r="H62" t="str">
            <v>Adaptor Coupling</v>
          </cell>
          <cell r="I62">
            <v>11001</v>
          </cell>
          <cell r="J62" t="str">
            <v>Flexseal</v>
          </cell>
          <cell r="K62" t="str">
            <v>Crassus - Adaptor Coupling CAC 3600</v>
          </cell>
          <cell r="L62" t="str">
            <v>(335-360mm to 295-320mm), up to 0,6 bar, Length: 165mm, EPDM / V2A</v>
          </cell>
          <cell r="M62" t="str">
            <v>Crassus - Adaptor Coupling CAC 3600; (335-360mm to 295-320mm), up to 0,6 bar, Length: 165mm, EPDM / V2A</v>
          </cell>
          <cell r="N62" t="str">
            <v xml:space="preserve">Crassus
Adaptor Coupling
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Brand: Crassus “or equivalent”
Pressure-tight (bar): 0,6
Sealing material: EPDM in accordance with DIN EN 681-1, TPE in accordance with DIN EN 681-2 / optionally NBR
Clamp- and shear bands: Stainless steel V2A (1.4301) / optionally V4A (1.4404)
Temperature range: -40°C to +120°C
Technical approval: ETA, MPA, CE
Pipe 1:
Type of pipe: ____________ DN: ______
Pipe 2:
Type of pipe: ____________ DN: ______
or
Item number: ______
Quantity (piece): ______
Price per unit (€): ______
Total price (€): _____
</v>
          </cell>
          <cell r="O62" t="str">
            <v xml:space="preserve">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v>
          </cell>
          <cell r="P62">
            <v>17</v>
          </cell>
          <cell r="Q62" t="str">
            <v>335-360</v>
          </cell>
          <cell r="R62" t="str">
            <v>295-320</v>
          </cell>
          <cell r="S62">
            <v>165</v>
          </cell>
          <cell r="T62">
            <v>0.6</v>
          </cell>
          <cell r="U62">
            <v>10</v>
          </cell>
          <cell r="V62">
            <v>2.9</v>
          </cell>
          <cell r="W62" t="str">
            <v>EPDM / V2A</v>
          </cell>
        </row>
        <row r="63">
          <cell r="B63" t="str">
            <v>CRA17210</v>
          </cell>
          <cell r="C63" t="str">
            <v>AC 3608</v>
          </cell>
          <cell r="D63">
            <v>40169300</v>
          </cell>
          <cell r="E63">
            <v>4260182343067</v>
          </cell>
          <cell r="F63" t="str">
            <v>Wastewater Pipe-Connections</v>
          </cell>
          <cell r="G63" t="str">
            <v>Outside Adaptor up to 0,6 bar</v>
          </cell>
          <cell r="H63" t="str">
            <v>Adaptor Coupling</v>
          </cell>
          <cell r="I63">
            <v>11001</v>
          </cell>
          <cell r="J63" t="str">
            <v>Flexseal</v>
          </cell>
          <cell r="K63" t="str">
            <v>Crassus - Adaptor Coupling CAC 3608</v>
          </cell>
          <cell r="L63" t="str">
            <v>(335-360mm to 240-265mm), up to 0,6 bar, Length: 165mm, EPDM / V2A</v>
          </cell>
          <cell r="M63" t="str">
            <v>Crassus - Adaptor Coupling CAC 3608; (335-360mm to 240-265mm), up to 0,6 bar, Length: 165mm, EPDM / V2A</v>
          </cell>
          <cell r="N63" t="str">
            <v xml:space="preserve">Crassus
Adaptor Coupling
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Brand: Crassus “or equivalent”
Pressure-tight (bar): 0,6
Sealing material: EPDM in accordance with DIN EN 681-1, TPE in accordance with DIN EN 681-2 / optionally NBR
Clamp- and shear bands: Stainless steel V2A (1.4301) / optionally V4A (1.4404)
Temperature range: -40°C to +120°C
Technical approval: ETA, MPA, CE
Pipe 1:
Type of pipe: ____________ DN: ______
Pipe 2:
Type of pipe: ____________ DN: ______
or
Item number: ______
Quantity (piece): ______
Price per unit (€): ______
Total price (€): _____
</v>
          </cell>
          <cell r="O63" t="str">
            <v xml:space="preserve">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v>
          </cell>
          <cell r="P63">
            <v>17</v>
          </cell>
          <cell r="Q63" t="str">
            <v>335-360</v>
          </cell>
          <cell r="R63" t="str">
            <v>240-265</v>
          </cell>
          <cell r="S63">
            <v>165</v>
          </cell>
          <cell r="T63">
            <v>0.6</v>
          </cell>
          <cell r="U63">
            <v>10</v>
          </cell>
          <cell r="V63">
            <v>2.88</v>
          </cell>
          <cell r="W63" t="str">
            <v>EPDM / V2A</v>
          </cell>
        </row>
        <row r="64">
          <cell r="B64" t="str">
            <v>CRA17211</v>
          </cell>
          <cell r="C64" t="str">
            <v>AC 3609</v>
          </cell>
          <cell r="D64">
            <v>40169300</v>
          </cell>
          <cell r="E64">
            <v>4260182343074</v>
          </cell>
          <cell r="F64" t="str">
            <v>Wastewater Pipe-Connections</v>
          </cell>
          <cell r="G64" t="str">
            <v>Outside Adaptor up to 0,6 bar</v>
          </cell>
          <cell r="H64" t="str">
            <v>Adaptor Coupling</v>
          </cell>
          <cell r="I64">
            <v>11001</v>
          </cell>
          <cell r="J64" t="str">
            <v>Flexseal</v>
          </cell>
          <cell r="K64" t="str">
            <v>Crassus - Adaptor Coupling CAC 3609</v>
          </cell>
          <cell r="L64" t="str">
            <v>(335-360mm to 265-290mm), up to 0,6 bar, Length: 165mm, EPDM / V2A</v>
          </cell>
          <cell r="M64" t="str">
            <v>Crassus - Adaptor Coupling CAC 3609; (335-360mm to 265-290mm), up to 0,6 bar, Length: 165mm, EPDM / V2A</v>
          </cell>
          <cell r="N64" t="str">
            <v xml:space="preserve">Crassus
Adaptor Coupling
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Brand: Crassus “or equivalent”
Pressure-tight (bar): 0,6
Sealing material: EPDM in accordance with DIN EN 681-1, TPE in accordance with DIN EN 681-2 / optionally NBR
Clamp- and shear bands: Stainless steel V2A (1.4301) / optionally V4A (1.4404)
Temperature range: -40°C to +120°C
Technical approval: ETA, MPA, CE
Pipe 1:
Type of pipe: ____________ DN: ______
Pipe 2:
Type of pipe: ____________ DN: ______
or
Item number: ______
Quantity (piece): ______
Price per unit (€): ______
Total price (€): _____
</v>
          </cell>
          <cell r="O64" t="str">
            <v xml:space="preserve">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v>
          </cell>
          <cell r="P64">
            <v>17</v>
          </cell>
          <cell r="Q64" t="str">
            <v>335-360</v>
          </cell>
          <cell r="R64" t="str">
            <v>265-290</v>
          </cell>
          <cell r="S64">
            <v>165</v>
          </cell>
          <cell r="T64">
            <v>0.6</v>
          </cell>
          <cell r="U64">
            <v>10</v>
          </cell>
          <cell r="V64">
            <v>3.5</v>
          </cell>
          <cell r="W64" t="str">
            <v>EPDM / V2A</v>
          </cell>
        </row>
        <row r="65">
          <cell r="B65" t="str">
            <v>CRA17215</v>
          </cell>
          <cell r="C65" t="str">
            <v>AC 3850</v>
          </cell>
          <cell r="D65">
            <v>40169300</v>
          </cell>
          <cell r="E65">
            <v>4260182343111</v>
          </cell>
          <cell r="F65" t="str">
            <v>Wastewater Pipe-Connections</v>
          </cell>
          <cell r="G65" t="str">
            <v>Outside Adaptor up to 0,6 bar</v>
          </cell>
          <cell r="H65" t="str">
            <v>Adaptor Coupling</v>
          </cell>
          <cell r="I65">
            <v>11001</v>
          </cell>
          <cell r="J65" t="str">
            <v>Flexseal</v>
          </cell>
          <cell r="K65" t="str">
            <v>Crassus - Adaptor Coupling CAC 3850</v>
          </cell>
          <cell r="L65" t="str">
            <v>(360-385mm to 300-325mm), up to 0,6 bar, Length: 165mm, EPDM / V2A</v>
          </cell>
          <cell r="M65" t="str">
            <v>Crassus - Adaptor Coupling CAC 3850; (360-385mm to 300-325mm), up to 0,6 bar, Length: 165mm, EPDM / V2A</v>
          </cell>
          <cell r="N65" t="str">
            <v xml:space="preserve">Crassus
Adaptor Coupling
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Brand: Crassus “or equivalent”
Pressure-tight (bar): 0,6
Sealing material: EPDM in accordance with DIN EN 681-1, TPE in accordance with DIN EN 681-2 / optionally NBR
Clamp- and shear bands: Stainless steel V2A (1.4301) / optionally V4A (1.4404)
Temperature range: -40°C to +120°C
Technical approval: ETA, MPA, CE
Pipe 1:
Type of pipe: ____________ DN: ______
Pipe 2:
Type of pipe: ____________ DN: ______
or
Item number: ______
Quantity (piece): ______
Price per unit (€): ______
Total price (€): _____
</v>
          </cell>
          <cell r="O65" t="str">
            <v xml:space="preserve">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v>
          </cell>
          <cell r="P65">
            <v>17</v>
          </cell>
          <cell r="Q65" t="str">
            <v>360-385</v>
          </cell>
          <cell r="R65" t="str">
            <v>300-325</v>
          </cell>
          <cell r="S65">
            <v>165</v>
          </cell>
          <cell r="T65">
            <v>0.6</v>
          </cell>
          <cell r="U65">
            <v>10</v>
          </cell>
          <cell r="V65">
            <v>3</v>
          </cell>
          <cell r="W65" t="str">
            <v>EPDM / V2A</v>
          </cell>
        </row>
        <row r="66">
          <cell r="B66" t="str">
            <v>CRA17213</v>
          </cell>
          <cell r="C66" t="str">
            <v>AC 3858</v>
          </cell>
          <cell r="D66">
            <v>40169300</v>
          </cell>
          <cell r="E66">
            <v>4260182343098</v>
          </cell>
          <cell r="F66" t="str">
            <v>Wastewater Pipe-Connections</v>
          </cell>
          <cell r="G66" t="str">
            <v>Outside Adaptor up to 0,6 bar</v>
          </cell>
          <cell r="H66" t="str">
            <v>Adaptor Coupling</v>
          </cell>
          <cell r="I66">
            <v>11001</v>
          </cell>
          <cell r="J66" t="str">
            <v>Flexseal</v>
          </cell>
          <cell r="K66" t="str">
            <v>Crassus - Adaptor Coupling CAC 3858</v>
          </cell>
          <cell r="L66" t="str">
            <v>(360-385mm to 240-265mm), up to 0,6 bar, Length: 165mm, EPDM / V2A</v>
          </cell>
          <cell r="M66" t="str">
            <v>Crassus - Adaptor Coupling CAC 3858; (360-385mm to 240-265mm), up to 0,6 bar, Length: 165mm, EPDM / V2A</v>
          </cell>
          <cell r="N66" t="str">
            <v xml:space="preserve">Crassus
Adaptor Coupling
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Brand: Crassus “or equivalent”
Pressure-tight (bar): 0,6
Sealing material: EPDM in accordance with DIN EN 681-1, TPE in accordance with DIN EN 681-2 / optionally NBR
Clamp- and shear bands: Stainless steel V2A (1.4301) / optionally V4A (1.4404)
Temperature range: -40°C to +120°C
Technical approval: ETA, MPA, CE
Pipe 1:
Type of pipe: ____________ DN: ______
Pipe 2:
Type of pipe: ____________ DN: ______
or
Item number: ______
Quantity (piece): ______
Price per unit (€): ______
Total price (€): _____
</v>
          </cell>
          <cell r="O66" t="str">
            <v xml:space="preserve">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v>
          </cell>
          <cell r="P66">
            <v>17</v>
          </cell>
          <cell r="Q66" t="str">
            <v>360-385</v>
          </cell>
          <cell r="R66" t="str">
            <v>240-265</v>
          </cell>
          <cell r="S66">
            <v>165</v>
          </cell>
          <cell r="T66">
            <v>0.6</v>
          </cell>
          <cell r="U66">
            <v>10</v>
          </cell>
          <cell r="V66">
            <v>3.5</v>
          </cell>
          <cell r="W66" t="str">
            <v>EPDM / V2A</v>
          </cell>
        </row>
        <row r="67">
          <cell r="B67" t="str">
            <v>CRA17214</v>
          </cell>
          <cell r="C67" t="str">
            <v>AC 3859</v>
          </cell>
          <cell r="D67">
            <v>40169300</v>
          </cell>
          <cell r="E67">
            <v>4260182343104</v>
          </cell>
          <cell r="F67" t="str">
            <v>Wastewater Pipe-Connections</v>
          </cell>
          <cell r="G67" t="str">
            <v>Outside Adaptor up to 0,6 bar</v>
          </cell>
          <cell r="H67" t="str">
            <v>Adaptor Coupling</v>
          </cell>
          <cell r="I67">
            <v>11001</v>
          </cell>
          <cell r="J67" t="str">
            <v>Flexseal</v>
          </cell>
          <cell r="K67" t="str">
            <v>Crassus - Adaptor Coupling CAC 3859</v>
          </cell>
          <cell r="L67" t="str">
            <v>(360-385mm to 265-290mm), up to 0,6 bar, Length: 165mm, EPDM / V2A</v>
          </cell>
          <cell r="M67" t="str">
            <v>Crassus - Adaptor Coupling CAC 3859; (360-385mm to 265-290mm), up to 0,6 bar, Length: 165mm, EPDM / V2A</v>
          </cell>
          <cell r="N67" t="str">
            <v xml:space="preserve">Crassus
Adaptor Coupling
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Brand: Crassus “or equivalent”
Pressure-tight (bar): 0,6
Sealing material: EPDM in accordance with DIN EN 681-1, TPE in accordance with DIN EN 681-2 / optionally NBR
Clamp- and shear bands: Stainless steel V2A (1.4301) / optionally V4A (1.4404)
Temperature range: -40°C to +120°C
Technical approval: ETA, MPA, CE
Pipe 1:
Type of pipe: ____________ DN: ______
Pipe 2:
Type of pipe: ____________ DN: ______
or
Item number: ______
Quantity (piece): ______
Price per unit (€): ______
Total price (€): _____
</v>
          </cell>
          <cell r="O67" t="str">
            <v xml:space="preserve">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v>
          </cell>
          <cell r="P67">
            <v>17</v>
          </cell>
          <cell r="Q67" t="str">
            <v>360-385</v>
          </cell>
          <cell r="R67" t="str">
            <v>265-290</v>
          </cell>
          <cell r="S67">
            <v>165</v>
          </cell>
          <cell r="T67">
            <v>0.6</v>
          </cell>
          <cell r="U67">
            <v>10</v>
          </cell>
          <cell r="V67">
            <v>3.5</v>
          </cell>
          <cell r="W67" t="str">
            <v>EPDM / V2A</v>
          </cell>
        </row>
        <row r="68">
          <cell r="B68" t="str">
            <v>CRA12033</v>
          </cell>
          <cell r="C68" t="str">
            <v>AC 4000</v>
          </cell>
          <cell r="D68">
            <v>40169300</v>
          </cell>
          <cell r="E68">
            <v>4260182342749</v>
          </cell>
          <cell r="F68" t="str">
            <v>Wastewater Pipe-Connections</v>
          </cell>
          <cell r="G68" t="str">
            <v>Outside Adaptor up to 0,6 bar</v>
          </cell>
          <cell r="H68" t="str">
            <v>Adaptor Coupling</v>
          </cell>
          <cell r="I68">
            <v>11001</v>
          </cell>
          <cell r="J68" t="str">
            <v>Flexseal</v>
          </cell>
          <cell r="K68" t="str">
            <v>Crassus - Adaptor Coupling CAC 4000</v>
          </cell>
          <cell r="L68" t="str">
            <v>(121-136mm to 110-121mm), up to 0,6 bar, Length: 100mm, EPDM / V2A</v>
          </cell>
          <cell r="M68" t="str">
            <v>Crassus - Adaptor Coupling CAC 4000; (121-136mm to 110-121mm), up to 0,6 bar, Length: 100mm, EPDM / V2A</v>
          </cell>
          <cell r="N68" t="str">
            <v xml:space="preserve">Crassus
Adaptor Coupling
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Brand: Crassus “or equivalent”
Pressure-tight (bar): 0,6
Sealing material: EPDM in accordance with DIN EN 681-1, TPE in accordance with DIN EN 681-2 / optionally NBR
Clamp- and shear bands: Stainless steel V2A (1.4301) / optionally V4A (1.4404)
Temperature range: -40°C to +120°C
Technical approval: ETA, MPA, CE
Pipe 1:
Type of pipe: ____________ DN: ______
Pipe 2:
Type of pipe: ____________ DN: ______
or
Item number: ______
Quantity (piece): ______
Price per unit (€): ______
Total price (€): _____
</v>
          </cell>
          <cell r="O68" t="str">
            <v xml:space="preserve">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v>
          </cell>
          <cell r="P68">
            <v>12</v>
          </cell>
          <cell r="Q68" t="str">
            <v>121-136</v>
          </cell>
          <cell r="R68" t="str">
            <v>110-121</v>
          </cell>
          <cell r="S68">
            <v>100</v>
          </cell>
          <cell r="T68">
            <v>0.6</v>
          </cell>
          <cell r="U68">
            <v>6</v>
          </cell>
          <cell r="V68">
            <v>0.47</v>
          </cell>
          <cell r="W68" t="str">
            <v>EPDM / V2A</v>
          </cell>
        </row>
        <row r="69">
          <cell r="B69" t="str">
            <v>CRA17228</v>
          </cell>
          <cell r="C69" t="str">
            <v>AC 4208</v>
          </cell>
          <cell r="D69">
            <v>40169300</v>
          </cell>
          <cell r="E69">
            <v>4260182343128</v>
          </cell>
          <cell r="F69" t="str">
            <v>Wastewater Pipe-Connections</v>
          </cell>
          <cell r="G69" t="str">
            <v>Outside Adaptor up to 0,6 bar</v>
          </cell>
          <cell r="H69" t="str">
            <v>Adaptor Coupling</v>
          </cell>
          <cell r="I69">
            <v>11001</v>
          </cell>
          <cell r="J69" t="str">
            <v>Flexseal</v>
          </cell>
          <cell r="K69" t="str">
            <v>Crassus - Adaptor Coupling CAC 4208</v>
          </cell>
          <cell r="L69" t="str">
            <v>(395-420mm to 240-265mm), up to 0,6 bar, Length: 165mm, EPDM / V2A</v>
          </cell>
          <cell r="M69" t="str">
            <v>Crassus - Adaptor Coupling CAC 4208; (395-420mm to 240-265mm), up to 0,6 bar, Length: 165mm, EPDM / V2A</v>
          </cell>
          <cell r="N69" t="str">
            <v xml:space="preserve">Crassus
Adaptor Coupling
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Brand: Crassus “or equivalent”
Pressure-tight (bar): 0,6
Sealing material: EPDM in accordance with DIN EN 681-1, TPE in accordance with DIN EN 681-2 / optionally NBR
Clamp- and shear bands: Stainless steel V2A (1.4301) / optionally V4A (1.4404)
Temperature range: -40°C to +120°C
Technical approval: ETA, MPA, CE
Pipe 1:
Type of pipe: ____________ DN: ______
Pipe 2:
Type of pipe: ____________ DN: ______
or
Item number: ______
Quantity (piece): ______
Price per unit (€): ______
Total price (€): _____
</v>
          </cell>
          <cell r="O69" t="str">
            <v xml:space="preserve">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v>
          </cell>
          <cell r="P69">
            <v>17</v>
          </cell>
          <cell r="Q69" t="str">
            <v>395-420</v>
          </cell>
          <cell r="R69" t="str">
            <v>240-265</v>
          </cell>
          <cell r="S69">
            <v>165</v>
          </cell>
          <cell r="T69">
            <v>0.6</v>
          </cell>
          <cell r="U69">
            <v>10</v>
          </cell>
          <cell r="V69">
            <v>4</v>
          </cell>
          <cell r="W69" t="str">
            <v>EPDM / V2A</v>
          </cell>
        </row>
        <row r="70">
          <cell r="B70" t="str">
            <v>CRA17242</v>
          </cell>
          <cell r="C70" t="str">
            <v>AC 4209</v>
          </cell>
          <cell r="D70">
            <v>40169300</v>
          </cell>
          <cell r="E70">
            <v>4260182343135</v>
          </cell>
          <cell r="F70" t="str">
            <v>Wastewater Pipe-Connections</v>
          </cell>
          <cell r="G70" t="str">
            <v>Outside Adaptor up to 0,6 bar</v>
          </cell>
          <cell r="H70" t="str">
            <v>Adaptor Coupling</v>
          </cell>
          <cell r="I70">
            <v>11001</v>
          </cell>
          <cell r="J70" t="str">
            <v>Flexseal</v>
          </cell>
          <cell r="K70" t="str">
            <v>Crassus - Adaptor Coupling CAC 4209</v>
          </cell>
          <cell r="L70" t="str">
            <v>(395-420mm to 265-290mm), up to 0,6 bar, Length: 165mm, EPDM / V2A</v>
          </cell>
          <cell r="M70" t="str">
            <v>Crassus - Adaptor Coupling CAC 4209; (395-420mm to 265-290mm), up to 0,6 bar, Length: 165mm, EPDM / V2A</v>
          </cell>
          <cell r="N70" t="str">
            <v xml:space="preserve">Crassus
Adaptor Coupling
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Brand: Crassus “or equivalent”
Pressure-tight (bar): 0,6
Sealing material: EPDM in accordance with DIN EN 681-1, TPE in accordance with DIN EN 681-2 / optionally NBR
Clamp- and shear bands: Stainless steel V2A (1.4301) / optionally V4A (1.4404)
Temperature range: -40°C to +120°C
Technical approval: ETA, MPA, CE
Pipe 1:
Type of pipe: ____________ DN: ______
Pipe 2:
Type of pipe: ____________ DN: ______
or
Item number: ______
Quantity (piece): ______
Price per unit (€): ______
Total price (€): _____
</v>
          </cell>
          <cell r="O70" t="str">
            <v xml:space="preserve">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v>
          </cell>
          <cell r="P70">
            <v>17</v>
          </cell>
          <cell r="Q70" t="str">
            <v>395-420</v>
          </cell>
          <cell r="R70" t="str">
            <v>265-290</v>
          </cell>
          <cell r="S70">
            <v>165</v>
          </cell>
          <cell r="T70">
            <v>0.6</v>
          </cell>
          <cell r="U70">
            <v>10</v>
          </cell>
          <cell r="V70">
            <v>4</v>
          </cell>
          <cell r="W70" t="str">
            <v>EPDM / V2A</v>
          </cell>
        </row>
        <row r="71">
          <cell r="B71" t="str">
            <v>CRA17034</v>
          </cell>
          <cell r="C71" t="str">
            <v>AC 6000</v>
          </cell>
          <cell r="D71">
            <v>40169300</v>
          </cell>
          <cell r="E71">
            <v>4260182342756</v>
          </cell>
          <cell r="F71" t="str">
            <v>Wastewater Pipe-Connections</v>
          </cell>
          <cell r="G71" t="str">
            <v>Outside Adaptor up to 0,6 bar</v>
          </cell>
          <cell r="H71" t="str">
            <v>Adaptor Coupling</v>
          </cell>
          <cell r="I71">
            <v>11001</v>
          </cell>
          <cell r="J71" t="str">
            <v>Flexseal</v>
          </cell>
          <cell r="K71" t="str">
            <v>Crassus - Adaptor Coupling CAC 6000</v>
          </cell>
          <cell r="L71" t="str">
            <v>(180-200mm to 160-180mm), up to 0,6 bar, Length: 150mm, EPDM / V2A</v>
          </cell>
          <cell r="M71" t="str">
            <v>Crassus - Adaptor Coupling CAC 6000; (180-200mm to 160-180mm), up to 0,6 bar, Length: 150mm, EPDM / V2A</v>
          </cell>
          <cell r="N71" t="str">
            <v xml:space="preserve">Crassus
Adaptor Coupling
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Brand: Crassus “or equivalent”
Pressure-tight (bar): 0,6
Sealing material: EPDM in accordance with DIN EN 681-1, TPE in accordance with DIN EN 681-2 / optionally NBR
Clamp- and shear bands: Stainless steel V2A (1.4301) / optionally V4A (1.4404)
Temperature range: -40°C to +120°C
Technical approval: ETA, MPA, CE
Pipe 1:
Type of pipe: ____________ DN: ______
Pipe 2:
Type of pipe: ____________ DN: ______
or
Item number: ______
Quantity (piece): ______
Price per unit (€): ______
Total price (€): _____
</v>
          </cell>
          <cell r="O71" t="str">
            <v xml:space="preserve">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v>
          </cell>
          <cell r="P71">
            <v>17</v>
          </cell>
          <cell r="Q71" t="str">
            <v>180-200</v>
          </cell>
          <cell r="R71" t="str">
            <v>160-180</v>
          </cell>
          <cell r="S71">
            <v>150</v>
          </cell>
          <cell r="T71">
            <v>0.6</v>
          </cell>
          <cell r="U71">
            <v>6</v>
          </cell>
          <cell r="V71">
            <v>1.8</v>
          </cell>
          <cell r="W71" t="str">
            <v>EPDM / V2A</v>
          </cell>
        </row>
        <row r="72">
          <cell r="B72" t="str">
            <v>CRA12035</v>
          </cell>
          <cell r="C72" t="str">
            <v>AC 9001</v>
          </cell>
          <cell r="D72">
            <v>40169300</v>
          </cell>
          <cell r="E72">
            <v>4260182342763</v>
          </cell>
          <cell r="F72" t="str">
            <v>Wastewater Pipe-Connections</v>
          </cell>
          <cell r="G72" t="str">
            <v>Outside Adaptor up to 0,6 bar</v>
          </cell>
          <cell r="H72" t="str">
            <v>Adaptor Coupling</v>
          </cell>
          <cell r="I72">
            <v>11001</v>
          </cell>
          <cell r="J72" t="str">
            <v>Flexseal</v>
          </cell>
          <cell r="K72" t="str">
            <v>Crassus - Adaptor Coupling CAC 9001</v>
          </cell>
          <cell r="L72" t="str">
            <v>(260-285mm to 180-205mm), up to 0,6 bar, Length: 150mm, EPDM / V2A</v>
          </cell>
          <cell r="M72" t="str">
            <v>Crassus - Adaptor Coupling CAC 9001; (260-285mm to 180-205mm), up to 0,6 bar, Length: 150mm, EPDM / V2A</v>
          </cell>
          <cell r="N72" t="str">
            <v xml:space="preserve">Crassus
Adaptor Coupling
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Brand: Crassus “or equivalent”
Pressure-tight (bar): 0,6
Sealing material: EPDM in accordance with DIN EN 681-1, TPE in accordance with DIN EN 681-2 / optionally NBR
Clamp- and shear bands: Stainless steel V2A (1.4301) / optionally V4A (1.4404)
Temperature range: -40°C to +120°C
Technical approval: ETA, MPA, CE
Pipe 1:
Type of pipe: ____________ DN: ______
Pipe 2:
Type of pipe: ____________ DN: ______
or
Item number: ______
Quantity (piece): ______
Price per unit (€): ______
Total price (€): _____
</v>
          </cell>
          <cell r="O72" t="str">
            <v xml:space="preserve">External flexible coupling designed to connect pipes of different materials and outside diameters, in accordance with DIN EN 295-4; for the reduction of different pipe dimensions; suitable for horizontal or vertical installation; suitable for flush-mounting and soil; UV-resistant material
</v>
          </cell>
          <cell r="P72">
            <v>17</v>
          </cell>
          <cell r="Q72" t="str">
            <v>260-285</v>
          </cell>
          <cell r="R72" t="str">
            <v>180-205</v>
          </cell>
          <cell r="S72">
            <v>150</v>
          </cell>
          <cell r="T72">
            <v>0.6</v>
          </cell>
          <cell r="U72">
            <v>10</v>
          </cell>
          <cell r="V72">
            <v>2.25</v>
          </cell>
          <cell r="W72" t="str">
            <v>EPDM / V2A</v>
          </cell>
        </row>
        <row r="73">
          <cell r="B73" t="str">
            <v>CRA18145</v>
          </cell>
          <cell r="C73" t="str">
            <v>LM 50-110</v>
          </cell>
          <cell r="D73">
            <v>40169300</v>
          </cell>
          <cell r="E73">
            <v>4260182343449</v>
          </cell>
          <cell r="F73" t="str">
            <v>Wastewater Pipe-Connections</v>
          </cell>
          <cell r="G73" t="str">
            <v xml:space="preserve">Special Type Adaptor </v>
          </cell>
          <cell r="H73" t="str">
            <v>Seal Connector</v>
          </cell>
          <cell r="I73">
            <v>13004</v>
          </cell>
          <cell r="J73" t="str">
            <v>Flexseal</v>
          </cell>
          <cell r="K73" t="str">
            <v>Crassus - Seal Connector CCM 050-110 (KG DN 100)</v>
          </cell>
          <cell r="L73" t="str">
            <v>(122mm auf 110mm), Length: 50mm, EPDM</v>
          </cell>
          <cell r="M73" t="str">
            <v>Crassus - Seal Connector CCM 050-110 (KG DN 100); (122mm auf 110mm), Length: 50mm, EPDM</v>
          </cell>
          <cell r="N73" t="str">
            <v xml:space="preserve">Crassus
Seal Connector CCM
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Brand: Crassus “or equivalent”
Sealing material: EPDM in accordance with DIN EN 681-1
Length (mm): 50 / 100 / 150
Temperature range: -40°C to +120°C
Technical approval: CE
Main pipe:
Type of pipe: ____________ DN: ______
Core drill hole (mm): ______
Conneting Pipe:
Type of pipe: ____________ DN: ______
or
Item number: ______
Quantity (piece): ______
Price per unit (€): ______
Total price (€): _____
</v>
          </cell>
          <cell r="O73" t="str">
            <v xml:space="preserve">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v>
          </cell>
          <cell r="P73">
            <v>18</v>
          </cell>
          <cell r="Q73">
            <v>122</v>
          </cell>
          <cell r="R73">
            <v>110</v>
          </cell>
          <cell r="S73">
            <v>50</v>
          </cell>
          <cell r="T73" t="str">
            <v>-</v>
          </cell>
          <cell r="U73" t="str">
            <v>-</v>
          </cell>
          <cell r="V73">
            <v>0.15</v>
          </cell>
          <cell r="W73" t="str">
            <v>EPDM</v>
          </cell>
        </row>
        <row r="74">
          <cell r="B74" t="str">
            <v>CRA18151</v>
          </cell>
          <cell r="C74" t="str">
            <v>LM 50-110</v>
          </cell>
          <cell r="D74">
            <v>40169300</v>
          </cell>
          <cell r="E74">
            <v>4260182343487</v>
          </cell>
          <cell r="F74" t="str">
            <v>Wastewater Pipe-Connections</v>
          </cell>
          <cell r="G74" t="str">
            <v xml:space="preserve">Special Type Adaptor </v>
          </cell>
          <cell r="H74" t="str">
            <v>Seal Connector</v>
          </cell>
          <cell r="I74">
            <v>13004</v>
          </cell>
          <cell r="J74" t="str">
            <v>Flexseal</v>
          </cell>
          <cell r="K74" t="str">
            <v>Crassus - Seal Connector CCM 050-110 (SML DN 100)</v>
          </cell>
          <cell r="L74" t="str">
            <v>(122mm auf 110mm), Length: 50mm, EPDM</v>
          </cell>
          <cell r="M74" t="str">
            <v>Crassus - Seal Connector CCM 050-110 (SML DN 100); (122mm auf 110mm), Length: 50mm, EPDM</v>
          </cell>
          <cell r="N74" t="str">
            <v xml:space="preserve">Crassus
Seal Connector CCM
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Brand: Crassus “or equivalent”
Sealing material: EPDM in accordance with DIN EN 681-1
Length (mm): 50 / 100 / 150
Temperature range: -40°C to +120°C
Technical approval: CE
Main pipe:
Type of pipe: ____________ DN: ______
Core drill hole (mm): ______
Conneting Pipe:
Type of pipe: ____________ DN: ______
or
Item number: ______
Quantity (piece): ______
Price per unit (€): ______
Total price (€): _____
</v>
          </cell>
          <cell r="O74" t="str">
            <v xml:space="preserve">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v>
          </cell>
          <cell r="P74">
            <v>18</v>
          </cell>
          <cell r="Q74">
            <v>122</v>
          </cell>
          <cell r="R74">
            <v>110</v>
          </cell>
          <cell r="S74">
            <v>50</v>
          </cell>
          <cell r="T74" t="str">
            <v>-</v>
          </cell>
          <cell r="U74" t="str">
            <v>-</v>
          </cell>
          <cell r="V74">
            <v>0.15</v>
          </cell>
          <cell r="W74" t="str">
            <v>EPDM</v>
          </cell>
        </row>
        <row r="75">
          <cell r="B75" t="str">
            <v>CRA18156</v>
          </cell>
          <cell r="C75" t="str">
            <v>LM 50-116</v>
          </cell>
          <cell r="D75">
            <v>40169300</v>
          </cell>
          <cell r="E75">
            <v>4260182343531</v>
          </cell>
          <cell r="F75" t="str">
            <v>Wastewater Pipe-Connections</v>
          </cell>
          <cell r="G75" t="str">
            <v xml:space="preserve">Special Type Adaptor </v>
          </cell>
          <cell r="H75" t="str">
            <v>Seal Connector</v>
          </cell>
          <cell r="I75">
            <v>13004</v>
          </cell>
          <cell r="J75" t="str">
            <v>Flexseal</v>
          </cell>
          <cell r="K75" t="str">
            <v>Crassus - Seal Connector CCM 050-116 (FZ DN 100)</v>
          </cell>
          <cell r="L75" t="str">
            <v>(128mm auf 116mm), Length: 50mm, EPDM</v>
          </cell>
          <cell r="M75" t="str">
            <v>Crassus - Seal Connector CCM 050-116 (FZ DN 100); (128mm auf 116mm), Length: 50mm, EPDM</v>
          </cell>
          <cell r="N75" t="str">
            <v xml:space="preserve">Crassus
Seal Connector CCM
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Brand: Crassus “or equivalent”
Sealing material: EPDM in accordance with DIN EN 681-1
Length (mm): 50 / 100 / 150
Temperature range: -40°C to +120°C
Technical approval: CE
Main pipe:
Type of pipe: ____________ DN: ______
Core drill hole (mm): ______
Conneting Pipe:
Type of pipe: ____________ DN: ______
or
Item number: ______
Quantity (piece): ______
Price per unit (€): ______
Total price (€): _____
</v>
          </cell>
          <cell r="O75" t="str">
            <v xml:space="preserve">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v>
          </cell>
          <cell r="P75">
            <v>18</v>
          </cell>
          <cell r="Q75">
            <v>128</v>
          </cell>
          <cell r="R75">
            <v>116</v>
          </cell>
          <cell r="S75">
            <v>50</v>
          </cell>
          <cell r="T75" t="str">
            <v>-</v>
          </cell>
          <cell r="U75" t="str">
            <v>-</v>
          </cell>
          <cell r="V75">
            <v>0.2</v>
          </cell>
          <cell r="W75" t="str">
            <v>EPDM</v>
          </cell>
        </row>
        <row r="76">
          <cell r="B76" t="str">
            <v>CRA18160</v>
          </cell>
          <cell r="C76" t="str">
            <v>LM 50-118</v>
          </cell>
          <cell r="D76">
            <v>40169300</v>
          </cell>
          <cell r="E76">
            <v>4260182343579</v>
          </cell>
          <cell r="F76" t="str">
            <v>Wastewater Pipe-Connections</v>
          </cell>
          <cell r="G76" t="str">
            <v xml:space="preserve">Special Type Adaptor </v>
          </cell>
          <cell r="H76" t="str">
            <v>Seal Connector</v>
          </cell>
          <cell r="I76">
            <v>13004</v>
          </cell>
          <cell r="J76" t="str">
            <v>Flexseal</v>
          </cell>
          <cell r="K76" t="str">
            <v>Crassus - Seal Connector CCM 050-118 (GGG DN 100)</v>
          </cell>
          <cell r="L76" t="str">
            <v>(130mm auf 118mm), Length: 50mm, EPDM</v>
          </cell>
          <cell r="M76" t="str">
            <v>Crassus - Seal Connector CCM 050-118 (GGG DN 100); (130mm auf 118mm), Length: 50mm, EPDM</v>
          </cell>
          <cell r="N76" t="str">
            <v xml:space="preserve">Crassus
Seal Connector CCM
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Brand: Crassus “or equivalent”
Sealing material: EPDM in accordance with DIN EN 681-1
Length (mm): 50 / 100 / 150
Temperature range: -40°C to +120°C
Technical approval: CE
Main pipe:
Type of pipe: ____________ DN: ______
Core drill hole (mm): ______
Conneting Pipe:
Type of pipe: ____________ DN: ______
or
Item number: ______
Quantity (piece): ______
Price per unit (€): ______
Total price (€): _____
</v>
          </cell>
          <cell r="O76" t="str">
            <v xml:space="preserve">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v>
          </cell>
          <cell r="P76">
            <v>18</v>
          </cell>
          <cell r="Q76">
            <v>130</v>
          </cell>
          <cell r="R76">
            <v>118</v>
          </cell>
          <cell r="S76">
            <v>50</v>
          </cell>
          <cell r="T76" t="str">
            <v>-</v>
          </cell>
          <cell r="U76" t="str">
            <v>-</v>
          </cell>
          <cell r="V76">
            <v>0.2</v>
          </cell>
          <cell r="W76" t="str">
            <v>EPDM</v>
          </cell>
        </row>
        <row r="77">
          <cell r="B77" t="str">
            <v>CRA18146</v>
          </cell>
          <cell r="C77" t="str">
            <v>LM 50-125</v>
          </cell>
          <cell r="D77">
            <v>40169300</v>
          </cell>
          <cell r="E77">
            <v>4260182343456</v>
          </cell>
          <cell r="F77" t="str">
            <v>Wastewater Pipe-Connections</v>
          </cell>
          <cell r="G77" t="str">
            <v xml:space="preserve">Special Type Adaptor </v>
          </cell>
          <cell r="H77" t="str">
            <v>Seal Connector</v>
          </cell>
          <cell r="I77">
            <v>13004</v>
          </cell>
          <cell r="J77" t="str">
            <v>Flexseal</v>
          </cell>
          <cell r="K77" t="str">
            <v>Crassus - Seal Connector CCM 050-125 (KG DN 125)</v>
          </cell>
          <cell r="L77" t="str">
            <v>(137mm auf 125mm), Length: 50mm, EPDM</v>
          </cell>
          <cell r="M77" t="str">
            <v>Crassus - Seal Connector CCM 050-125 (KG DN 125); (137mm auf 125mm), Length: 50mm, EPDM</v>
          </cell>
          <cell r="N77" t="str">
            <v xml:space="preserve">Crassus
Seal Connector CCM
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Brand: Crassus “or equivalent”
Sealing material: EPDM in accordance with DIN EN 681-1
Length (mm): 50 / 100 / 150
Temperature range: -40°C to +120°C
Technical approval: CE
Main pipe:
Type of pipe: ____________ DN: ______
Core drill hole (mm): ______
Conneting Pipe:
Type of pipe: ____________ DN: ______
or
Item number: ______
Quantity (piece): ______
Price per unit (€): ______
Total price (€): _____
</v>
          </cell>
          <cell r="O77" t="str">
            <v xml:space="preserve">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v>
          </cell>
          <cell r="P77">
            <v>18</v>
          </cell>
          <cell r="Q77">
            <v>137</v>
          </cell>
          <cell r="R77">
            <v>125</v>
          </cell>
          <cell r="S77">
            <v>50</v>
          </cell>
          <cell r="T77" t="str">
            <v>-</v>
          </cell>
          <cell r="U77" t="str">
            <v>-</v>
          </cell>
          <cell r="V77">
            <v>0.15</v>
          </cell>
          <cell r="W77" t="str">
            <v>EPDM</v>
          </cell>
        </row>
        <row r="78">
          <cell r="B78" t="str">
            <v>CRA18152</v>
          </cell>
          <cell r="C78" t="str">
            <v>LM 50-135</v>
          </cell>
          <cell r="D78">
            <v>40169300</v>
          </cell>
          <cell r="E78">
            <v>4260182343494</v>
          </cell>
          <cell r="F78" t="str">
            <v>Wastewater Pipe-Connections</v>
          </cell>
          <cell r="G78" t="str">
            <v xml:space="preserve">Special Type Adaptor </v>
          </cell>
          <cell r="H78" t="str">
            <v>Seal Connector</v>
          </cell>
          <cell r="I78">
            <v>13004</v>
          </cell>
          <cell r="J78" t="str">
            <v>Flexseal</v>
          </cell>
          <cell r="K78" t="str">
            <v>Crassus - Seal Connector CCM 050-135 (SML DN 125)</v>
          </cell>
          <cell r="L78" t="str">
            <v>(147mm auf 135mm), Length: 50mm, EPDM</v>
          </cell>
          <cell r="M78" t="str">
            <v>Crassus - Seal Connector CCM 050-135 (SML DN 125); (147mm auf 135mm), Length: 50mm, EPDM</v>
          </cell>
          <cell r="N78" t="str">
            <v xml:space="preserve">Crassus
Seal Connector CCM
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Brand: Crassus “or equivalent”
Sealing material: EPDM in accordance with DIN EN 681-1
Length (mm): 50 / 100 / 150
Temperature range: -40°C to +120°C
Technical approval: CE
Main pipe:
Type of pipe: ____________ DN: ______
Core drill hole (mm): ______
Conneting Pipe:
Type of pipe: ____________ DN: ______
or
Item number: ______
Quantity (piece): ______
Price per unit (€): ______
Total price (€): _____
</v>
          </cell>
          <cell r="O78" t="str">
            <v xml:space="preserve">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v>
          </cell>
          <cell r="P78">
            <v>18</v>
          </cell>
          <cell r="Q78">
            <v>147</v>
          </cell>
          <cell r="R78">
            <v>135</v>
          </cell>
          <cell r="S78">
            <v>50</v>
          </cell>
          <cell r="T78" t="str">
            <v>-</v>
          </cell>
          <cell r="U78" t="str">
            <v>-</v>
          </cell>
          <cell r="V78">
            <v>0.2</v>
          </cell>
          <cell r="W78" t="str">
            <v>EPDM</v>
          </cell>
        </row>
        <row r="79">
          <cell r="B79" t="str">
            <v>CRA18148</v>
          </cell>
          <cell r="C79" t="str">
            <v>LM 50-160 / M40-150KG</v>
          </cell>
          <cell r="D79">
            <v>40169300</v>
          </cell>
          <cell r="E79">
            <v>4260182344002</v>
          </cell>
          <cell r="F79" t="str">
            <v>Wastewater Pipe-Connections</v>
          </cell>
          <cell r="G79" t="str">
            <v xml:space="preserve">Special Type Adaptor </v>
          </cell>
          <cell r="H79" t="str">
            <v>Seal Connector</v>
          </cell>
          <cell r="I79">
            <v>13004</v>
          </cell>
          <cell r="J79" t="str">
            <v>Flexseal</v>
          </cell>
          <cell r="K79" t="str">
            <v>Crassus - Seal Connector CCM 050-160 (KG DN 150)</v>
          </cell>
          <cell r="L79" t="str">
            <v>(172mm auf 160mm), Length: 50mm, EPDM</v>
          </cell>
          <cell r="M79" t="str">
            <v>Crassus - Seal Connector CCM 050-160 (KG DN 150); (172mm auf 160mm), Length: 50mm, EPDM</v>
          </cell>
          <cell r="N79" t="str">
            <v xml:space="preserve">Crassus
Seal Connector CCM
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Brand: Crassus “or equivalent”
Sealing material: EPDM in accordance with DIN EN 681-1
Length (mm): 50 / 100 / 150
Temperature range: -40°C to +120°C
Technical approval: CE
Main pipe:
Type of pipe: ____________ DN: ______
Core drill hole (mm): ______
Conneting Pipe:
Type of pipe: ____________ DN: ______
or
Item number: ______
Quantity (piece): ______
Price per unit (€): ______
Total price (€): _____
</v>
          </cell>
          <cell r="O79" t="str">
            <v xml:space="preserve">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v>
          </cell>
          <cell r="P79">
            <v>18</v>
          </cell>
          <cell r="Q79">
            <v>172</v>
          </cell>
          <cell r="R79">
            <v>160</v>
          </cell>
          <cell r="S79">
            <v>50</v>
          </cell>
          <cell r="T79" t="str">
            <v>-</v>
          </cell>
          <cell r="U79" t="str">
            <v>-</v>
          </cell>
          <cell r="V79">
            <v>0.3</v>
          </cell>
          <cell r="W79" t="str">
            <v>EPDM</v>
          </cell>
        </row>
        <row r="80">
          <cell r="B80" t="str">
            <v>CRA18153</v>
          </cell>
          <cell r="C80" t="str">
            <v>LM 50-160</v>
          </cell>
          <cell r="D80">
            <v>40169300</v>
          </cell>
          <cell r="E80">
            <v>4260182343500</v>
          </cell>
          <cell r="F80" t="str">
            <v>Wastewater Pipe-Connections</v>
          </cell>
          <cell r="G80" t="str">
            <v xml:space="preserve">Special Type Adaptor </v>
          </cell>
          <cell r="H80" t="str">
            <v>Seal Connector</v>
          </cell>
          <cell r="I80">
            <v>13004</v>
          </cell>
          <cell r="J80" t="str">
            <v>Flexseal</v>
          </cell>
          <cell r="K80" t="str">
            <v>Crassus - Seal Connector CCM 050-160 (SML DN 150)</v>
          </cell>
          <cell r="L80" t="str">
            <v>(172mm auf 160mm), Length: 50mm, EPDM</v>
          </cell>
          <cell r="M80" t="str">
            <v>Crassus - Seal Connector CCM 050-160 (SML DN 150); (172mm auf 160mm), Length: 50mm, EPDM</v>
          </cell>
          <cell r="N80" t="str">
            <v xml:space="preserve">Crassus
Seal Connector CCM
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Brand: Crassus “or equivalent”
Sealing material: EPDM in accordance with DIN EN 681-1
Length (mm): 50 / 100 / 150
Temperature range: -40°C to +120°C
Technical approval: CE
Main pipe:
Type of pipe: ____________ DN: ______
Core drill hole (mm): ______
Conneting Pipe:
Type of pipe: ____________ DN: ______
or
Item number: ______
Quantity (piece): ______
Price per unit (€): ______
Total price (€): _____
</v>
          </cell>
          <cell r="O80" t="str">
            <v xml:space="preserve">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v>
          </cell>
          <cell r="P80">
            <v>18</v>
          </cell>
          <cell r="Q80">
            <v>172</v>
          </cell>
          <cell r="R80">
            <v>160</v>
          </cell>
          <cell r="S80">
            <v>50</v>
          </cell>
          <cell r="T80" t="str">
            <v>-</v>
          </cell>
          <cell r="U80" t="str">
            <v>-</v>
          </cell>
          <cell r="V80">
            <v>0.3</v>
          </cell>
          <cell r="W80" t="str">
            <v>EPDM</v>
          </cell>
        </row>
        <row r="81">
          <cell r="B81" t="str">
            <v>CRA18157</v>
          </cell>
          <cell r="C81" t="str">
            <v>LM 50-168</v>
          </cell>
          <cell r="D81">
            <v>40169300</v>
          </cell>
          <cell r="E81">
            <v>4260182343548</v>
          </cell>
          <cell r="F81" t="str">
            <v>Wastewater Pipe-Connections</v>
          </cell>
          <cell r="G81" t="str">
            <v xml:space="preserve">Special Type Adaptor </v>
          </cell>
          <cell r="H81" t="str">
            <v>Seal Connector</v>
          </cell>
          <cell r="I81">
            <v>13004</v>
          </cell>
          <cell r="J81" t="str">
            <v>Flexseal</v>
          </cell>
          <cell r="K81" t="str">
            <v>Crassus - Seal Connector CCM 050-168 (FZ DN 150)</v>
          </cell>
          <cell r="L81" t="str">
            <v>(180mm auf 168mm), Length: 50mm, EPDM</v>
          </cell>
          <cell r="M81" t="str">
            <v>Crassus - Seal Connector CCM 050-168 (FZ DN 150); (180mm auf 168mm), Length: 50mm, EPDM</v>
          </cell>
          <cell r="N81" t="str">
            <v xml:space="preserve">Crassus
Seal Connector CCM
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Brand: Crassus “or equivalent”
Sealing material: EPDM in accordance with DIN EN 681-1
Length (mm): 50 / 100 / 150
Temperature range: -40°C to +120°C
Technical approval: CE
Main pipe:
Type of pipe: ____________ DN: ______
Core drill hole (mm): ______
Conneting Pipe:
Type of pipe: ____________ DN: ______
or
Item number: ______
Quantity (piece): ______
Price per unit (€): ______
Total price (€): _____
</v>
          </cell>
          <cell r="O81" t="str">
            <v xml:space="preserve">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v>
          </cell>
          <cell r="P81">
            <v>18</v>
          </cell>
          <cell r="Q81">
            <v>180</v>
          </cell>
          <cell r="R81">
            <v>168</v>
          </cell>
          <cell r="S81">
            <v>50</v>
          </cell>
          <cell r="T81" t="str">
            <v>-</v>
          </cell>
          <cell r="U81" t="str">
            <v>-</v>
          </cell>
          <cell r="V81">
            <v>0.3</v>
          </cell>
          <cell r="W81" t="str">
            <v>EPDM</v>
          </cell>
        </row>
        <row r="82">
          <cell r="B82" t="str">
            <v>CRA18161</v>
          </cell>
          <cell r="C82" t="str">
            <v>LM 50-170</v>
          </cell>
          <cell r="D82">
            <v>40169300</v>
          </cell>
          <cell r="E82">
            <v>4260182343586</v>
          </cell>
          <cell r="F82" t="str">
            <v>Wastewater Pipe-Connections</v>
          </cell>
          <cell r="G82" t="str">
            <v xml:space="preserve">Special Type Adaptor </v>
          </cell>
          <cell r="H82" t="str">
            <v>Seal Connector</v>
          </cell>
          <cell r="I82">
            <v>13004</v>
          </cell>
          <cell r="J82" t="str">
            <v>Flexseal</v>
          </cell>
          <cell r="K82" t="str">
            <v>Crassus - Seal Connector CCM 050-170 (GGG DN 150)</v>
          </cell>
          <cell r="L82" t="str">
            <v>(182mm auf 170mm), Length: 50mm, EPDM</v>
          </cell>
          <cell r="M82" t="str">
            <v>Crassus - Seal Connector CCM 050-170 (GGG DN 150); (182mm auf 170mm), Length: 50mm, EPDM</v>
          </cell>
          <cell r="N82" t="str">
            <v xml:space="preserve">Crassus
Seal Connector CCM
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Brand: Crassus “or equivalent”
Sealing material: EPDM in accordance with DIN EN 681-1
Length (mm): 50 / 100 / 150
Temperature range: -40°C to +120°C
Technical approval: CE
Main pipe:
Type of pipe: ____________ DN: ______
Core drill hole (mm): ______
Conneting Pipe:
Type of pipe: ____________ DN: ______
or
Item number: ______
Quantity (piece): ______
Price per unit (€): ______
Total price (€): _____
</v>
          </cell>
          <cell r="O82" t="str">
            <v xml:space="preserve">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v>
          </cell>
          <cell r="P82">
            <v>18</v>
          </cell>
          <cell r="Q82">
            <v>182</v>
          </cell>
          <cell r="R82">
            <v>170</v>
          </cell>
          <cell r="S82">
            <v>50</v>
          </cell>
          <cell r="T82" t="str">
            <v>-</v>
          </cell>
          <cell r="U82" t="str">
            <v>-</v>
          </cell>
          <cell r="V82">
            <v>0.3</v>
          </cell>
          <cell r="W82" t="str">
            <v>EPDM</v>
          </cell>
        </row>
        <row r="83">
          <cell r="B83" t="str">
            <v>CRA18149</v>
          </cell>
          <cell r="C83" t="str">
            <v>LM 50-200</v>
          </cell>
          <cell r="D83">
            <v>40169300</v>
          </cell>
          <cell r="E83">
            <v>4260182343463</v>
          </cell>
          <cell r="F83" t="str">
            <v>Wastewater Pipe-Connections</v>
          </cell>
          <cell r="G83" t="str">
            <v xml:space="preserve">Special Type Adaptor </v>
          </cell>
          <cell r="H83" t="str">
            <v>Seal Connector</v>
          </cell>
          <cell r="I83">
            <v>13004</v>
          </cell>
          <cell r="J83" t="str">
            <v>Flexseal</v>
          </cell>
          <cell r="K83" t="str">
            <v>Crassus - Seal Connector CCM 050-200 (KG DN 200)</v>
          </cell>
          <cell r="L83" t="str">
            <v>(212mm auf 200mm), Length: 50mm, EPDM</v>
          </cell>
          <cell r="M83" t="str">
            <v>Crassus - Seal Connector CCM 050-200 (KG DN 200); (212mm auf 200mm), Length: 50mm, EPDM</v>
          </cell>
          <cell r="N83" t="str">
            <v xml:space="preserve">Crassus
Seal Connector CCM
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Brand: Crassus “or equivalent”
Sealing material: EPDM in accordance with DIN EN 681-1
Length (mm): 50 / 100 / 150
Temperature range: -40°C to +120°C
Technical approval: CE
Main pipe:
Type of pipe: ____________ DN: ______
Core drill hole (mm): ______
Conneting Pipe:
Type of pipe: ____________ DN: ______
or
Item number: ______
Quantity (piece): ______
Price per unit (€): ______
Total price (€): _____
</v>
          </cell>
          <cell r="O83" t="str">
            <v xml:space="preserve">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v>
          </cell>
          <cell r="P83">
            <v>18</v>
          </cell>
          <cell r="Q83">
            <v>212</v>
          </cell>
          <cell r="R83">
            <v>200</v>
          </cell>
          <cell r="S83">
            <v>50</v>
          </cell>
          <cell r="T83" t="str">
            <v>-</v>
          </cell>
          <cell r="U83" t="str">
            <v>-</v>
          </cell>
          <cell r="V83">
            <v>0.4</v>
          </cell>
          <cell r="W83" t="str">
            <v>EPDM</v>
          </cell>
        </row>
        <row r="84">
          <cell r="B84" t="str">
            <v>CRA18154</v>
          </cell>
          <cell r="C84" t="str">
            <v>LM 50-210</v>
          </cell>
          <cell r="D84">
            <v>40169300</v>
          </cell>
          <cell r="E84">
            <v>4260182343517</v>
          </cell>
          <cell r="F84" t="str">
            <v>Wastewater Pipe-Connections</v>
          </cell>
          <cell r="G84" t="str">
            <v xml:space="preserve">Special Type Adaptor </v>
          </cell>
          <cell r="H84" t="str">
            <v>Seal Connector</v>
          </cell>
          <cell r="I84">
            <v>13004</v>
          </cell>
          <cell r="J84" t="str">
            <v>Flexseal</v>
          </cell>
          <cell r="K84" t="str">
            <v>Crassus - Seal Connector CCM 050-210 (SML DN 200)</v>
          </cell>
          <cell r="L84" t="str">
            <v>(222mm auf 210mm), Length: 50mm, EPDM</v>
          </cell>
          <cell r="M84" t="str">
            <v>Crassus - Seal Connector CCM 050-210 (SML DN 200); (222mm auf 210mm), Length: 50mm, EPDM</v>
          </cell>
          <cell r="N84" t="str">
            <v xml:space="preserve">Crassus
Seal Connector CCM
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Brand: Crassus “or equivalent”
Sealing material: EPDM in accordance with DIN EN 681-1
Length (mm): 50 / 100 / 150
Temperature range: -40°C to +120°C
Technical approval: CE
Main pipe:
Type of pipe: ____________ DN: ______
Core drill hole (mm): ______
Conneting Pipe:
Type of pipe: ____________ DN: ______
or
Item number: ______
Quantity (piece): ______
Price per unit (€): ______
Total price (€): _____
</v>
          </cell>
          <cell r="O84" t="str">
            <v xml:space="preserve">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v>
          </cell>
          <cell r="P84">
            <v>18</v>
          </cell>
          <cell r="Q84">
            <v>222</v>
          </cell>
          <cell r="R84">
            <v>210</v>
          </cell>
          <cell r="S84">
            <v>50</v>
          </cell>
          <cell r="T84" t="str">
            <v>-</v>
          </cell>
          <cell r="U84" t="str">
            <v>-</v>
          </cell>
          <cell r="V84">
            <v>0.4</v>
          </cell>
          <cell r="W84" t="str">
            <v>EPDM</v>
          </cell>
        </row>
        <row r="85">
          <cell r="B85" t="str">
            <v>CRA18158</v>
          </cell>
          <cell r="C85" t="str">
            <v>LM 50-220</v>
          </cell>
          <cell r="D85">
            <v>40169300</v>
          </cell>
          <cell r="E85">
            <v>4260182343555</v>
          </cell>
          <cell r="F85" t="str">
            <v>Wastewater Pipe-Connections</v>
          </cell>
          <cell r="G85" t="str">
            <v xml:space="preserve">Special Type Adaptor </v>
          </cell>
          <cell r="H85" t="str">
            <v>Seal Connector</v>
          </cell>
          <cell r="I85">
            <v>13004</v>
          </cell>
          <cell r="J85" t="str">
            <v>Flexseal</v>
          </cell>
          <cell r="K85" t="str">
            <v>Crassus - Seal Connector CCM 050-220 (FZ DN 200)</v>
          </cell>
          <cell r="L85" t="str">
            <v>(232mm auf 220mm), Length: 50mm, EPDM</v>
          </cell>
          <cell r="M85" t="str">
            <v>Crassus - Seal Connector CCM 050-220 (FZ DN 200); (232mm auf 220mm), Length: 50mm, EPDM</v>
          </cell>
          <cell r="N85" t="str">
            <v xml:space="preserve">Crassus
Seal Connector CCM
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Brand: Crassus “or equivalent”
Sealing material: EPDM in accordance with DIN EN 681-1
Length (mm): 50 / 100 / 150
Temperature range: -40°C to +120°C
Technical approval: CE
Main pipe:
Type of pipe: ____________ DN: ______
Core drill hole (mm): ______
Conneting Pipe:
Type of pipe: ____________ DN: ______
or
Item number: ______
Quantity (piece): ______
Price per unit (€): ______
Total price (€): _____
</v>
          </cell>
          <cell r="O85" t="str">
            <v xml:space="preserve">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v>
          </cell>
          <cell r="P85">
            <v>18</v>
          </cell>
          <cell r="Q85">
            <v>232</v>
          </cell>
          <cell r="R85">
            <v>220</v>
          </cell>
          <cell r="S85">
            <v>50</v>
          </cell>
          <cell r="T85" t="str">
            <v>-</v>
          </cell>
          <cell r="U85" t="str">
            <v>-</v>
          </cell>
          <cell r="V85">
            <v>0.4</v>
          </cell>
          <cell r="W85" t="str">
            <v>EPDM</v>
          </cell>
        </row>
        <row r="86">
          <cell r="B86" t="str">
            <v>CRA18162</v>
          </cell>
          <cell r="C86" t="str">
            <v>LM 50-222</v>
          </cell>
          <cell r="D86">
            <v>40169300</v>
          </cell>
          <cell r="E86">
            <v>4260182343593</v>
          </cell>
          <cell r="F86" t="str">
            <v>Wastewater Pipe-Connections</v>
          </cell>
          <cell r="G86" t="str">
            <v xml:space="preserve">Special Type Adaptor </v>
          </cell>
          <cell r="H86" t="str">
            <v>Seal Connector</v>
          </cell>
          <cell r="I86">
            <v>13004</v>
          </cell>
          <cell r="J86" t="str">
            <v>Flexseal</v>
          </cell>
          <cell r="K86" t="str">
            <v>Crassus - Seal Connector CCM 050-222 (GGG DN 200)</v>
          </cell>
          <cell r="L86" t="str">
            <v>(234mm auf 222mm), Length: 50mm, EPDM</v>
          </cell>
          <cell r="M86" t="str">
            <v>Crassus - Seal Connector CCM 050-222 (GGG DN 200); (234mm auf 222mm), Length: 50mm, EPDM</v>
          </cell>
          <cell r="N86" t="str">
            <v xml:space="preserve">Crassus
Seal Connector CCM
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Brand: Crassus “or equivalent”
Sealing material: EPDM in accordance with DIN EN 681-1
Length (mm): 50 / 100 / 150
Temperature range: -40°C to +120°C
Technical approval: CE
Main pipe:
Type of pipe: ____________ DN: ______
Core drill hole (mm): ______
Conneting Pipe:
Type of pipe: ____________ DN: ______
or
Item number: ______
Quantity (piece): ______
Price per unit (€): ______
Total price (€): _____
</v>
          </cell>
          <cell r="O86" t="str">
            <v xml:space="preserve">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v>
          </cell>
          <cell r="P86">
            <v>18</v>
          </cell>
          <cell r="Q86">
            <v>234</v>
          </cell>
          <cell r="R86">
            <v>222</v>
          </cell>
          <cell r="S86">
            <v>50</v>
          </cell>
          <cell r="T86" t="str">
            <v>-</v>
          </cell>
          <cell r="U86" t="str">
            <v>-</v>
          </cell>
          <cell r="V86">
            <v>0.4</v>
          </cell>
          <cell r="W86" t="str">
            <v>EPDM</v>
          </cell>
        </row>
        <row r="87">
          <cell r="B87" t="str">
            <v>CRA18150</v>
          </cell>
          <cell r="C87" t="str">
            <v>LM 50-250</v>
          </cell>
          <cell r="D87">
            <v>40169300</v>
          </cell>
          <cell r="E87">
            <v>4260182343470</v>
          </cell>
          <cell r="F87" t="str">
            <v>Wastewater Pipe-Connections</v>
          </cell>
          <cell r="G87" t="str">
            <v xml:space="preserve">Special Type Adaptor </v>
          </cell>
          <cell r="H87" t="str">
            <v>Seal Connector</v>
          </cell>
          <cell r="I87">
            <v>13004</v>
          </cell>
          <cell r="J87" t="str">
            <v>Flexseal</v>
          </cell>
          <cell r="K87" t="str">
            <v>Crassus - Seal Connector CCM 050-250 (KG DN 250)</v>
          </cell>
          <cell r="L87" t="str">
            <v>(262mm auf 250mm), Length: 50mm, EPDM</v>
          </cell>
          <cell r="M87" t="str">
            <v>Crassus - Seal Connector CCM 050-250 (KG DN 250); (262mm auf 250mm), Length: 50mm, EPDM</v>
          </cell>
          <cell r="N87" t="str">
            <v xml:space="preserve">Crassus
Seal Connector CCM
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Brand: Crassus “or equivalent”
Sealing material: EPDM in accordance with DIN EN 681-1
Length (mm): 50 / 100 / 150
Temperature range: -40°C to +120°C
Technical approval: CE
Main pipe:
Type of pipe: ____________ DN: ______
Core drill hole (mm): ______
Conneting Pipe:
Type of pipe: ____________ DN: ______
or
Item number: ______
Quantity (piece): ______
Price per unit (€): ______
Total price (€): _____
</v>
          </cell>
          <cell r="O87" t="str">
            <v xml:space="preserve">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v>
          </cell>
          <cell r="P87">
            <v>18</v>
          </cell>
          <cell r="Q87">
            <v>262</v>
          </cell>
          <cell r="R87">
            <v>250</v>
          </cell>
          <cell r="S87">
            <v>50</v>
          </cell>
          <cell r="T87" t="str">
            <v>-</v>
          </cell>
          <cell r="U87" t="str">
            <v>-</v>
          </cell>
          <cell r="V87">
            <v>0.4</v>
          </cell>
          <cell r="W87" t="str">
            <v>EPDM</v>
          </cell>
        </row>
        <row r="88">
          <cell r="B88" t="str">
            <v>CRA18159</v>
          </cell>
          <cell r="C88" t="str">
            <v>LM 50-274</v>
          </cell>
          <cell r="D88">
            <v>40169300</v>
          </cell>
          <cell r="E88">
            <v>4260182343562</v>
          </cell>
          <cell r="F88" t="str">
            <v>Wastewater Pipe-Connections</v>
          </cell>
          <cell r="G88" t="str">
            <v xml:space="preserve">Special Type Adaptor </v>
          </cell>
          <cell r="H88" t="str">
            <v>Seal Connector</v>
          </cell>
          <cell r="I88">
            <v>13004</v>
          </cell>
          <cell r="J88" t="str">
            <v>Flexseal</v>
          </cell>
          <cell r="K88" t="str">
            <v>Crassus - Seal Connector CCM 050-274 (FZ DN 250)</v>
          </cell>
          <cell r="L88" t="str">
            <v>(286mm auf 274mm), Length: 50mm, EPDM</v>
          </cell>
          <cell r="M88" t="str">
            <v>Crassus - Seal Connector CCM 050-274 (FZ DN 250); (286mm auf 274mm), Length: 50mm, EPDM</v>
          </cell>
          <cell r="N88" t="str">
            <v xml:space="preserve">Crassus
Seal Connector CCM
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Brand: Crassus “or equivalent”
Sealing material: EPDM in accordance with DIN EN 681-1
Length (mm): 50 / 100 / 150
Temperature range: -40°C to +120°C
Technical approval: CE
Main pipe:
Type of pipe: ____________ DN: ______
Core drill hole (mm): ______
Conneting Pipe:
Type of pipe: ____________ DN: ______
or
Item number: ______
Quantity (piece): ______
Price per unit (€): ______
Total price (€): _____
</v>
          </cell>
          <cell r="O88" t="str">
            <v xml:space="preserve">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v>
          </cell>
          <cell r="P88">
            <v>18</v>
          </cell>
          <cell r="Q88">
            <v>286</v>
          </cell>
          <cell r="R88">
            <v>274</v>
          </cell>
          <cell r="S88">
            <v>50</v>
          </cell>
          <cell r="T88" t="str">
            <v>-</v>
          </cell>
          <cell r="U88" t="str">
            <v>-</v>
          </cell>
          <cell r="V88">
            <v>0.4</v>
          </cell>
          <cell r="W88" t="str">
            <v>EPDM</v>
          </cell>
        </row>
        <row r="89">
          <cell r="B89" t="str">
            <v>CRA18163</v>
          </cell>
          <cell r="C89" t="str">
            <v>LM 50-274</v>
          </cell>
          <cell r="D89">
            <v>40169300</v>
          </cell>
          <cell r="E89">
            <v>4260182343609</v>
          </cell>
          <cell r="F89" t="str">
            <v>Wastewater Pipe-Connections</v>
          </cell>
          <cell r="G89" t="str">
            <v xml:space="preserve">Special Type Adaptor </v>
          </cell>
          <cell r="H89" t="str">
            <v>Seal Connector</v>
          </cell>
          <cell r="I89">
            <v>13004</v>
          </cell>
          <cell r="J89" t="str">
            <v>Flexseal</v>
          </cell>
          <cell r="K89" t="str">
            <v>Crassus - Seal Connector CCM 050-274 (GGG DN 250)</v>
          </cell>
          <cell r="L89" t="str">
            <v>(286mm auf 274mm), Length: 50mm, EPDM</v>
          </cell>
          <cell r="M89" t="str">
            <v>Crassus - Seal Connector CCM 050-274 (GGG DN 250); (286mm auf 274mm), Length: 50mm, EPDM</v>
          </cell>
          <cell r="N89" t="str">
            <v xml:space="preserve">Crassus
Seal Connector CCM
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Brand: Crassus “or equivalent”
Sealing material: EPDM in accordance with DIN EN 681-1
Length (mm): 50 / 100 / 150
Temperature range: -40°C to +120°C
Technical approval: CE
Main pipe:
Type of pipe: ____________ DN: ______
Core drill hole (mm): ______
Conneting Pipe:
Type of pipe: ____________ DN: ______
or
Item number: ______
Quantity (piece): ______
Price per unit (€): ______
Total price (€): _____
</v>
          </cell>
          <cell r="O89" t="str">
            <v xml:space="preserve">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v>
          </cell>
          <cell r="P89">
            <v>18</v>
          </cell>
          <cell r="Q89">
            <v>286</v>
          </cell>
          <cell r="R89">
            <v>274</v>
          </cell>
          <cell r="S89">
            <v>50</v>
          </cell>
          <cell r="T89" t="str">
            <v>-</v>
          </cell>
          <cell r="U89" t="str">
            <v>-</v>
          </cell>
          <cell r="V89">
            <v>0.4</v>
          </cell>
          <cell r="W89" t="str">
            <v>EPDM</v>
          </cell>
        </row>
        <row r="90">
          <cell r="B90" t="str">
            <v>CRA18155</v>
          </cell>
          <cell r="C90" t="str">
            <v>LM 50-274</v>
          </cell>
          <cell r="D90">
            <v>40169300</v>
          </cell>
          <cell r="E90">
            <v>4260182343524</v>
          </cell>
          <cell r="F90" t="str">
            <v>Wastewater Pipe-Connections</v>
          </cell>
          <cell r="G90" t="str">
            <v xml:space="preserve">Special Type Adaptor </v>
          </cell>
          <cell r="H90" t="str">
            <v>Seal Connector</v>
          </cell>
          <cell r="I90">
            <v>13004</v>
          </cell>
          <cell r="J90" t="str">
            <v>Flexseal</v>
          </cell>
          <cell r="K90" t="str">
            <v>Crassus - Seal Connector CCM 050-274 (SML DN 250)</v>
          </cell>
          <cell r="L90" t="str">
            <v>(286mm auf 274mm), Length: 50mm, EPDM</v>
          </cell>
          <cell r="M90" t="str">
            <v>Crassus - Seal Connector CCM 050-274 (SML DN 250); (286mm auf 274mm), Length: 50mm, EPDM</v>
          </cell>
          <cell r="N90" t="str">
            <v xml:space="preserve">Crassus
Seal Connector CCM
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Brand: Crassus “or equivalent”
Sealing material: EPDM in accordance with DIN EN 681-1
Length (mm): 50 / 100 / 150
Temperature range: -40°C to +120°C
Technical approval: CE
Main pipe:
Type of pipe: ____________ DN: ______
Core drill hole (mm): ______
Conneting Pipe:
Type of pipe: ____________ DN: ______
or
Item number: ______
Quantity (piece): ______
Price per unit (€): ______
Total price (€): _____
</v>
          </cell>
          <cell r="O90" t="str">
            <v xml:space="preserve">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v>
          </cell>
          <cell r="P90">
            <v>18</v>
          </cell>
          <cell r="Q90">
            <v>286</v>
          </cell>
          <cell r="R90">
            <v>274</v>
          </cell>
          <cell r="S90">
            <v>50</v>
          </cell>
          <cell r="T90" t="str">
            <v>-</v>
          </cell>
          <cell r="U90" t="str">
            <v>-</v>
          </cell>
          <cell r="V90">
            <v>0.4</v>
          </cell>
          <cell r="W90" t="str">
            <v>EPDM</v>
          </cell>
        </row>
        <row r="91">
          <cell r="B91" t="str">
            <v>CRA18141</v>
          </cell>
          <cell r="C91" t="str">
            <v>LM 50-40</v>
          </cell>
          <cell r="D91">
            <v>40169300</v>
          </cell>
          <cell r="E91">
            <v>4260182343401</v>
          </cell>
          <cell r="F91" t="str">
            <v>Wastewater Pipe-Connections</v>
          </cell>
          <cell r="G91" t="str">
            <v xml:space="preserve">Special Type Adaptor </v>
          </cell>
          <cell r="H91" t="str">
            <v>Seal Connector</v>
          </cell>
          <cell r="I91">
            <v>13004</v>
          </cell>
          <cell r="J91" t="str">
            <v>Flexseal</v>
          </cell>
          <cell r="K91" t="str">
            <v>Crassus - Seal Connector CCM 050-40 (DN 40)</v>
          </cell>
          <cell r="L91" t="str">
            <v>(52mm auf 40mm), Length: 50mm, EPDM</v>
          </cell>
          <cell r="M91" t="str">
            <v>Crassus - Seal Connector CCM 050-40 (DN 40); (52mm auf 40mm), Length: 50mm, EPDM</v>
          </cell>
          <cell r="N91" t="str">
            <v xml:space="preserve">Crassus
Seal Connector CCM
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Brand: Crassus “or equivalent”
Sealing material: EPDM in accordance with DIN EN 681-1
Length (mm): 50 / 100 / 150
Temperature range: -40°C to +120°C
Technical approval: CE
Main pipe:
Type of pipe: ____________ DN: ______
Core drill hole (mm): ______
Conneting Pipe:
Type of pipe: ____________ DN: ______
or
Item number: ______
Quantity (piece): ______
Price per unit (€): ______
Total price (€): _____
</v>
          </cell>
          <cell r="O91" t="str">
            <v xml:space="preserve">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v>
          </cell>
          <cell r="P91">
            <v>18</v>
          </cell>
          <cell r="Q91">
            <v>52</v>
          </cell>
          <cell r="R91">
            <v>40</v>
          </cell>
          <cell r="S91">
            <v>50</v>
          </cell>
          <cell r="T91" t="str">
            <v>-</v>
          </cell>
          <cell r="U91" t="str">
            <v>-</v>
          </cell>
          <cell r="V91">
            <v>0.06</v>
          </cell>
          <cell r="W91" t="str">
            <v>EPDM</v>
          </cell>
        </row>
        <row r="92">
          <cell r="B92" t="str">
            <v>CRA18142</v>
          </cell>
          <cell r="C92" t="str">
            <v>LM 50-50</v>
          </cell>
          <cell r="D92">
            <v>40169300</v>
          </cell>
          <cell r="E92">
            <v>4260182343418</v>
          </cell>
          <cell r="F92" t="str">
            <v>Wastewater Pipe-Connections</v>
          </cell>
          <cell r="G92" t="str">
            <v xml:space="preserve">Special Type Adaptor </v>
          </cell>
          <cell r="H92" t="str">
            <v>Seal Connector</v>
          </cell>
          <cell r="I92">
            <v>13004</v>
          </cell>
          <cell r="J92" t="str">
            <v>Flexseal</v>
          </cell>
          <cell r="K92" t="str">
            <v>Crassus - Seal Connector CCM 050-50 (DN 50)</v>
          </cell>
          <cell r="L92" t="str">
            <v>(62mm auf 50mm), Length: 50mm, EPDM</v>
          </cell>
          <cell r="M92" t="str">
            <v>Crassus - Seal Connector CCM 050-50 (DN 50); (62mm auf 50mm), Length: 50mm, EPDM</v>
          </cell>
          <cell r="N92" t="str">
            <v xml:space="preserve">Crassus
Seal Connector CCM
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Brand: Crassus “or equivalent”
Sealing material: EPDM in accordance with DIN EN 681-1
Length (mm): 50 / 100 / 150
Temperature range: -40°C to +120°C
Technical approval: CE
Main pipe:
Type of pipe: ____________ DN: ______
Core drill hole (mm): ______
Conneting Pipe:
Type of pipe: ____________ DN: ______
or
Item number: ______
Quantity (piece): ______
Price per unit (€): ______
Total price (€): _____
</v>
          </cell>
          <cell r="O92" t="str">
            <v xml:space="preserve">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v>
          </cell>
          <cell r="P92">
            <v>18</v>
          </cell>
          <cell r="Q92">
            <v>62</v>
          </cell>
          <cell r="R92">
            <v>50</v>
          </cell>
          <cell r="S92">
            <v>50</v>
          </cell>
          <cell r="T92" t="str">
            <v>-</v>
          </cell>
          <cell r="U92" t="str">
            <v>-</v>
          </cell>
          <cell r="V92">
            <v>7.0000000000000007E-2</v>
          </cell>
          <cell r="W92" t="str">
            <v>EPDM</v>
          </cell>
        </row>
        <row r="93">
          <cell r="B93" t="str">
            <v>CRA18143</v>
          </cell>
          <cell r="C93" t="str">
            <v>LM 50-75</v>
          </cell>
          <cell r="D93">
            <v>40169300</v>
          </cell>
          <cell r="E93">
            <v>4260182343425</v>
          </cell>
          <cell r="F93" t="str">
            <v>Wastewater Pipe-Connections</v>
          </cell>
          <cell r="G93" t="str">
            <v xml:space="preserve">Special Type Adaptor </v>
          </cell>
          <cell r="H93" t="str">
            <v>Seal Connector</v>
          </cell>
          <cell r="I93">
            <v>13004</v>
          </cell>
          <cell r="J93" t="str">
            <v>Flexseal</v>
          </cell>
          <cell r="K93" t="str">
            <v>Crassus - Seal Connector CCM 050-75 (DN 75)</v>
          </cell>
          <cell r="L93" t="str">
            <v>(87mm auf 75mm), Length: 50mm, EPDM</v>
          </cell>
          <cell r="M93" t="str">
            <v>Crassus - Seal Connector CCM 050-75 (DN 75); (87mm auf 75mm), Length: 50mm, EPDM</v>
          </cell>
          <cell r="N93" t="str">
            <v xml:space="preserve">Crassus
Seal Connector CCM
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Brand: Crassus “or equivalent”
Sealing material: EPDM in accordance with DIN EN 681-1
Length (mm): 50 / 100 / 150
Temperature range: -40°C to +120°C
Technical approval: CE
Main pipe:
Type of pipe: ____________ DN: ______
Core drill hole (mm): ______
Conneting Pipe:
Type of pipe: ____________ DN: ______
or
Item number: ______
Quantity (piece): ______
Price per unit (€): ______
Total price (€): _____
</v>
          </cell>
          <cell r="O93" t="str">
            <v xml:space="preserve">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v>
          </cell>
          <cell r="P93">
            <v>18</v>
          </cell>
          <cell r="Q93">
            <v>87</v>
          </cell>
          <cell r="R93">
            <v>75</v>
          </cell>
          <cell r="S93">
            <v>50</v>
          </cell>
          <cell r="T93" t="str">
            <v>-</v>
          </cell>
          <cell r="U93" t="str">
            <v>-</v>
          </cell>
          <cell r="V93">
            <v>0.2</v>
          </cell>
          <cell r="W93" t="str">
            <v>EPDM</v>
          </cell>
        </row>
        <row r="94">
          <cell r="B94" t="str">
            <v>CRA18144</v>
          </cell>
          <cell r="C94" t="str">
            <v>LM 50-90</v>
          </cell>
          <cell r="D94">
            <v>40169300</v>
          </cell>
          <cell r="E94">
            <v>4260182343432</v>
          </cell>
          <cell r="F94" t="str">
            <v>Wastewater Pipe-Connections</v>
          </cell>
          <cell r="G94" t="str">
            <v xml:space="preserve">Special Type Adaptor </v>
          </cell>
          <cell r="H94" t="str">
            <v>Seal Connector</v>
          </cell>
          <cell r="I94">
            <v>13004</v>
          </cell>
          <cell r="J94" t="str">
            <v>Flexseal</v>
          </cell>
          <cell r="K94" t="str">
            <v>Crassus - Seal Connector CCM 050-90 (DN 90)</v>
          </cell>
          <cell r="L94" t="str">
            <v>(101mm auf 90mm), Length: 50mm, EPDM</v>
          </cell>
          <cell r="M94" t="str">
            <v>Crassus - Seal Connector CCM 050-90 (DN 90); (101mm auf 90mm), Length: 50mm, EPDM</v>
          </cell>
          <cell r="N94" t="str">
            <v xml:space="preserve">Crassus
Seal Connector CCM
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Brand: Crassus “or equivalent”
Sealing material: EPDM in accordance with DIN EN 681-1
Length (mm): 50 / 100 / 150
Temperature range: -40°C to +120°C
Technical approval: CE
Main pipe:
Type of pipe: ____________ DN: ______
Core drill hole (mm): ______
Conneting Pipe:
Type of pipe: ____________ DN: ______
or
Item number: ______
Quantity (piece): ______
Price per unit (€): ______
Total price (€): _____
</v>
          </cell>
          <cell r="O94" t="str">
            <v xml:space="preserve">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v>
          </cell>
          <cell r="P94">
            <v>18</v>
          </cell>
          <cell r="Q94">
            <v>101</v>
          </cell>
          <cell r="R94">
            <v>90</v>
          </cell>
          <cell r="S94">
            <v>50</v>
          </cell>
          <cell r="T94" t="str">
            <v>-</v>
          </cell>
          <cell r="U94" t="str">
            <v>-</v>
          </cell>
          <cell r="V94">
            <v>0.3</v>
          </cell>
          <cell r="W94" t="str">
            <v>EPDM</v>
          </cell>
        </row>
        <row r="95">
          <cell r="B95" t="str">
            <v>CRA18112</v>
          </cell>
          <cell r="C95" t="str">
            <v>LM 60-131 / M55-100</v>
          </cell>
          <cell r="D95">
            <v>40169300</v>
          </cell>
          <cell r="E95">
            <v>4260182343364</v>
          </cell>
          <cell r="F95" t="str">
            <v>Wastewater Pipe-Connections</v>
          </cell>
          <cell r="G95" t="str">
            <v xml:space="preserve">Special Type Adaptor </v>
          </cell>
          <cell r="H95" t="str">
            <v>Seal Connector</v>
          </cell>
          <cell r="I95">
            <v>13004</v>
          </cell>
          <cell r="J95" t="str">
            <v>Flexseal</v>
          </cell>
          <cell r="K95" t="str">
            <v>Crassus - Seal Connector CCM 060-131 (Vitrified clay pipes DN 100)</v>
          </cell>
          <cell r="L95" t="str">
            <v>(146mm auf 131mm), Length: 60mm, EPDM</v>
          </cell>
          <cell r="M95" t="str">
            <v>Crassus - Seal Connector CCM 060-131 (Vitrified clay pipes DN 100); (146mm auf 131mm), Length: 60mm, EPDM</v>
          </cell>
          <cell r="N95" t="str">
            <v xml:space="preserve">Crassus
Seal Connector CCM
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Brand: Crassus “or equivalent”
Sealing material: EPDM in accordance with DIN EN 681-1
Length (mm): 50 / 100 / 150
Temperature range: -40°C to +120°C
Technical approval: CE
Main pipe:
Type of pipe: ____________ DN: ______
Core drill hole (mm): ______
Conneting Pipe:
Type of pipe: ____________ DN: ______
or
Item number: ______
Quantity (piece): ______
Price per unit (€): ______
Total price (€): _____
</v>
          </cell>
          <cell r="O95" t="str">
            <v xml:space="preserve">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v>
          </cell>
          <cell r="P95">
            <v>18</v>
          </cell>
          <cell r="Q95">
            <v>146</v>
          </cell>
          <cell r="R95">
            <v>131</v>
          </cell>
          <cell r="S95">
            <v>60</v>
          </cell>
          <cell r="T95" t="str">
            <v>-</v>
          </cell>
          <cell r="U95" t="str">
            <v>-</v>
          </cell>
          <cell r="V95">
            <v>0.5</v>
          </cell>
          <cell r="W95" t="str">
            <v>EPDM</v>
          </cell>
        </row>
        <row r="96">
          <cell r="B96" t="str">
            <v>CRA18113</v>
          </cell>
          <cell r="C96" t="str">
            <v>LM 60-186 / M55-150</v>
          </cell>
          <cell r="D96">
            <v>40169300</v>
          </cell>
          <cell r="E96">
            <v>4260182343371</v>
          </cell>
          <cell r="F96" t="str">
            <v>Wastewater Pipe-Connections</v>
          </cell>
          <cell r="G96" t="str">
            <v xml:space="preserve">Special Type Adaptor </v>
          </cell>
          <cell r="H96" t="str">
            <v>Seal Connector</v>
          </cell>
          <cell r="I96">
            <v>13004</v>
          </cell>
          <cell r="J96" t="str">
            <v>Flexseal</v>
          </cell>
          <cell r="K96" t="str">
            <v>Crassus - Seal Connector CCM 060-186 (Vitrified clay pipes DN 150)</v>
          </cell>
          <cell r="L96" t="str">
            <v>(200mm auf 186mm), Length: 60mm, EPDM</v>
          </cell>
          <cell r="M96" t="str">
            <v>Crassus - Seal Connector CCM 060-186 (Vitrified clay pipes DN 150); (200mm auf 186mm), Length: 60mm, EPDM</v>
          </cell>
          <cell r="N96" t="str">
            <v xml:space="preserve">Crassus
Seal Connector CCM
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Brand: Crassus “or equivalent”
Sealing material: EPDM in accordance with DIN EN 681-1
Length (mm): 50 / 100 / 150
Temperature range: -40°C to +120°C
Technical approval: CE
Main pipe:
Type of pipe: ____________ DN: ______
Core drill hole (mm): ______
Conneting Pipe:
Type of pipe: ____________ DN: ______
or
Item number: ______
Quantity (piece): ______
Price per unit (€): ______
Total price (€): _____
</v>
          </cell>
          <cell r="O96" t="str">
            <v xml:space="preserve">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v>
          </cell>
          <cell r="P96">
            <v>18</v>
          </cell>
          <cell r="Q96">
            <v>200</v>
          </cell>
          <cell r="R96">
            <v>186</v>
          </cell>
          <cell r="S96">
            <v>60</v>
          </cell>
          <cell r="T96" t="str">
            <v>-</v>
          </cell>
          <cell r="U96" t="str">
            <v>-</v>
          </cell>
          <cell r="V96">
            <v>0.6</v>
          </cell>
          <cell r="W96" t="str">
            <v>EPDM</v>
          </cell>
        </row>
        <row r="97">
          <cell r="B97" t="str">
            <v>CRA18114</v>
          </cell>
          <cell r="C97" t="str">
            <v>LM 60-242 / M55-200</v>
          </cell>
          <cell r="D97">
            <v>40169300</v>
          </cell>
          <cell r="E97">
            <v>4260182343388</v>
          </cell>
          <cell r="F97" t="str">
            <v>Wastewater Pipe-Connections</v>
          </cell>
          <cell r="G97" t="str">
            <v xml:space="preserve">Special Type Adaptor </v>
          </cell>
          <cell r="H97" t="str">
            <v>Seal Connector</v>
          </cell>
          <cell r="I97">
            <v>13004</v>
          </cell>
          <cell r="J97" t="str">
            <v>Flexseal</v>
          </cell>
          <cell r="K97" t="str">
            <v>Crassus - Seal Connector CCM 060-242 (Vitrified clay pipes DN 200)</v>
          </cell>
          <cell r="L97" t="str">
            <v>(257mm auf 242mm), Length: 60mm, EPDM</v>
          </cell>
          <cell r="M97" t="str">
            <v>Crassus - Seal Connector CCM 060-242 (Vitrified clay pipes DN 200); (257mm auf 242mm), Length: 60mm, EPDM</v>
          </cell>
          <cell r="N97" t="str">
            <v xml:space="preserve">Crassus
Seal Connector CCM
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Brand: Crassus “or equivalent”
Sealing material: EPDM in accordance with DIN EN 681-1
Length (mm): 50 / 100 / 150
Temperature range: -40°C to +120°C
Technical approval: CE
Main pipe:
Type of pipe: ____________ DN: ______
Core drill hole (mm): ______
Conneting Pipe:
Type of pipe: ____________ DN: ______
or
Item number: ______
Quantity (piece): ______
Price per unit (€): ______
Total price (€): _____
</v>
          </cell>
          <cell r="O97" t="str">
            <v xml:space="preserve">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v>
          </cell>
          <cell r="P97">
            <v>18</v>
          </cell>
          <cell r="Q97">
            <v>257</v>
          </cell>
          <cell r="R97">
            <v>242</v>
          </cell>
          <cell r="S97">
            <v>60</v>
          </cell>
          <cell r="T97" t="str">
            <v>-</v>
          </cell>
          <cell r="U97" t="str">
            <v>-</v>
          </cell>
          <cell r="V97">
            <v>0.7</v>
          </cell>
          <cell r="W97" t="str">
            <v>EPDM</v>
          </cell>
        </row>
        <row r="98">
          <cell r="B98" t="str">
            <v>CRA18115</v>
          </cell>
          <cell r="C98" t="str">
            <v>LM 60-296 / M55-250</v>
          </cell>
          <cell r="D98">
            <v>40169300</v>
          </cell>
          <cell r="E98">
            <v>4260182343395</v>
          </cell>
          <cell r="F98" t="str">
            <v>Wastewater Pipe-Connections</v>
          </cell>
          <cell r="G98" t="str">
            <v xml:space="preserve">Special Type Adaptor </v>
          </cell>
          <cell r="H98" t="str">
            <v>Seal Connector</v>
          </cell>
          <cell r="I98">
            <v>13004</v>
          </cell>
          <cell r="J98" t="str">
            <v>Flexseal</v>
          </cell>
          <cell r="K98" t="str">
            <v>Crassus - Seal Connector CCM 060-296 (Vitrified clay pipes DN 250)</v>
          </cell>
          <cell r="L98" t="str">
            <v>(311mm auf 296mm), Length: 60mm, EPDM</v>
          </cell>
          <cell r="M98" t="str">
            <v>Crassus - Seal Connector CCM 060-296 (Vitrified clay pipes DN 250); (311mm auf 296mm), Length: 60mm, EPDM</v>
          </cell>
          <cell r="N98" t="str">
            <v xml:space="preserve">Crassus
Seal Connector CCM
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Brand: Crassus “or equivalent”
Sealing material: EPDM in accordance with DIN EN 681-1
Length (mm): 50 / 100 / 150
Temperature range: -40°C to +120°C
Technical approval: CE
Main pipe:
Type of pipe: ____________ DN: ______
Core drill hole (mm): ______
Conneting Pipe:
Type of pipe: ____________ DN: ______
or
Item number: ______
Quantity (piece): ______
Price per unit (€): ______
Total price (€): _____
</v>
          </cell>
          <cell r="O98" t="str">
            <v xml:space="preserve">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v>
          </cell>
          <cell r="P98">
            <v>18</v>
          </cell>
          <cell r="Q98">
            <v>311</v>
          </cell>
          <cell r="R98">
            <v>296</v>
          </cell>
          <cell r="S98">
            <v>60</v>
          </cell>
          <cell r="T98" t="str">
            <v>-</v>
          </cell>
          <cell r="U98" t="str">
            <v>-</v>
          </cell>
          <cell r="V98">
            <v>0.8</v>
          </cell>
          <cell r="W98" t="str">
            <v>EPDM</v>
          </cell>
        </row>
        <row r="99">
          <cell r="B99" t="str">
            <v>CRA18164</v>
          </cell>
          <cell r="C99" t="str">
            <v>LM 100-40</v>
          </cell>
          <cell r="D99">
            <v>40169300</v>
          </cell>
          <cell r="E99">
            <v>4260182343616</v>
          </cell>
          <cell r="F99" t="str">
            <v>Wastewater Pipe-Connections</v>
          </cell>
          <cell r="G99" t="str">
            <v xml:space="preserve">Special Type Adaptor </v>
          </cell>
          <cell r="H99" t="str">
            <v>Seal Connector</v>
          </cell>
          <cell r="I99">
            <v>13004</v>
          </cell>
          <cell r="J99" t="str">
            <v>Flexseal</v>
          </cell>
          <cell r="K99" t="str">
            <v>Crassus - Seal Connector CCM 100-040 (DN 40)</v>
          </cell>
          <cell r="L99" t="str">
            <v>(52mm auf 40mm), Length: 100mm, EPDM</v>
          </cell>
          <cell r="M99" t="str">
            <v>Crassus - Seal Connector CCM 100-040 (DN 40); (52mm auf 40mm), Length: 100mm, EPDM</v>
          </cell>
          <cell r="N99" t="str">
            <v xml:space="preserve">Crassus
Seal Connector CCM
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Brand: Crassus “or equivalent”
Sealing material: EPDM in accordance with DIN EN 681-1
Length (mm): 50 / 100 / 150
Temperature range: -40°C to +120°C
Technical approval: CE
Main pipe:
Type of pipe: ____________ DN: ______
Core drill hole (mm): ______
Conneting Pipe:
Type of pipe: ____________ DN: ______
or
Item number: ______
Quantity (piece): ______
Price per unit (€): ______
Total price (€): _____
</v>
          </cell>
          <cell r="O99" t="str">
            <v xml:space="preserve">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v>
          </cell>
          <cell r="P99">
            <v>18</v>
          </cell>
          <cell r="Q99">
            <v>52</v>
          </cell>
          <cell r="R99">
            <v>40</v>
          </cell>
          <cell r="S99">
            <v>100</v>
          </cell>
          <cell r="T99" t="str">
            <v>-</v>
          </cell>
          <cell r="U99" t="str">
            <v>-</v>
          </cell>
          <cell r="V99">
            <v>0.1</v>
          </cell>
          <cell r="W99" t="str">
            <v>EPDM</v>
          </cell>
        </row>
        <row r="100">
          <cell r="B100" t="str">
            <v>CRA18165</v>
          </cell>
          <cell r="C100" t="str">
            <v>LM 100-50</v>
          </cell>
          <cell r="D100">
            <v>40169300</v>
          </cell>
          <cell r="E100">
            <v>4260182343623</v>
          </cell>
          <cell r="F100" t="str">
            <v>Wastewater Pipe-Connections</v>
          </cell>
          <cell r="G100" t="str">
            <v xml:space="preserve">Special Type Adaptor </v>
          </cell>
          <cell r="H100" t="str">
            <v>Seal Connector</v>
          </cell>
          <cell r="I100">
            <v>13004</v>
          </cell>
          <cell r="J100" t="str">
            <v>Flexseal</v>
          </cell>
          <cell r="K100" t="str">
            <v>Crassus - Seal Connector CCM 100-050 (DN 50)</v>
          </cell>
          <cell r="L100" t="str">
            <v>(62mm auf 50mm), Length: 100mm, EPDM</v>
          </cell>
          <cell r="M100" t="str">
            <v>Crassus - Seal Connector CCM 100-050 (DN 50); (62mm auf 50mm), Length: 100mm, EPDM</v>
          </cell>
          <cell r="N100" t="str">
            <v xml:space="preserve">Crassus
Seal Connector CCM
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Brand: Crassus “or equivalent”
Sealing material: EPDM in accordance with DIN EN 681-1
Length (mm): 50 / 100 / 150
Temperature range: -40°C to +120°C
Technical approval: CE
Main pipe:
Type of pipe: ____________ DN: ______
Core drill hole (mm): ______
Conneting Pipe:
Type of pipe: ____________ DN: ______
or
Item number: ______
Quantity (piece): ______
Price per unit (€): ______
Total price (€): _____
</v>
          </cell>
          <cell r="O100" t="str">
            <v xml:space="preserve">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v>
          </cell>
          <cell r="P100">
            <v>18</v>
          </cell>
          <cell r="Q100">
            <v>62</v>
          </cell>
          <cell r="R100">
            <v>50</v>
          </cell>
          <cell r="S100">
            <v>100</v>
          </cell>
          <cell r="T100" t="str">
            <v>-</v>
          </cell>
          <cell r="U100" t="str">
            <v>-</v>
          </cell>
          <cell r="V100">
            <v>0.1</v>
          </cell>
          <cell r="W100" t="str">
            <v>EPDM</v>
          </cell>
        </row>
        <row r="101">
          <cell r="B101" t="str">
            <v>CRA18166</v>
          </cell>
          <cell r="C101" t="str">
            <v>LM 100-75</v>
          </cell>
          <cell r="D101">
            <v>40169300</v>
          </cell>
          <cell r="E101">
            <v>4260182343630</v>
          </cell>
          <cell r="F101" t="str">
            <v>Wastewater Pipe-Connections</v>
          </cell>
          <cell r="G101" t="str">
            <v xml:space="preserve">Special Type Adaptor </v>
          </cell>
          <cell r="H101" t="str">
            <v>Seal Connector</v>
          </cell>
          <cell r="I101">
            <v>13004</v>
          </cell>
          <cell r="J101" t="str">
            <v>Flexseal</v>
          </cell>
          <cell r="K101" t="str">
            <v>Crassus - Seal Connector CCM 100-075 (DN 75)</v>
          </cell>
          <cell r="L101" t="str">
            <v>(78mm auf 75mm), Length: 100mm, EPDM</v>
          </cell>
          <cell r="M101" t="str">
            <v>Crassus - Seal Connector CCM 100-075 (DN 75); (78mm auf 75mm), Length: 100mm, EPDM</v>
          </cell>
          <cell r="N101" t="str">
            <v xml:space="preserve">Crassus
Seal Connector CCM
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Brand: Crassus “or equivalent”
Sealing material: EPDM in accordance with DIN EN 681-1
Length (mm): 50 / 100 / 150
Temperature range: -40°C to +120°C
Technical approval: CE
Main pipe:
Type of pipe: ____________ DN: ______
Core drill hole (mm): ______
Conneting Pipe:
Type of pipe: ____________ DN: ______
or
Item number: ______
Quantity (piece): ______
Price per unit (€): ______
Total price (€): _____
</v>
          </cell>
          <cell r="O101" t="str">
            <v xml:space="preserve">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v>
          </cell>
          <cell r="P101">
            <v>18</v>
          </cell>
          <cell r="Q101">
            <v>78</v>
          </cell>
          <cell r="R101">
            <v>75</v>
          </cell>
          <cell r="S101">
            <v>100</v>
          </cell>
          <cell r="T101" t="str">
            <v>-</v>
          </cell>
          <cell r="U101" t="str">
            <v>-</v>
          </cell>
          <cell r="V101">
            <v>0.2</v>
          </cell>
          <cell r="W101" t="str">
            <v>EPDM</v>
          </cell>
        </row>
        <row r="102">
          <cell r="B102" t="str">
            <v>CRA18167</v>
          </cell>
          <cell r="C102" t="str">
            <v>LM 100-90</v>
          </cell>
          <cell r="D102">
            <v>40169300</v>
          </cell>
          <cell r="E102">
            <v>4260182343647</v>
          </cell>
          <cell r="F102" t="str">
            <v>Wastewater Pipe-Connections</v>
          </cell>
          <cell r="G102" t="str">
            <v xml:space="preserve">Special Type Adaptor </v>
          </cell>
          <cell r="H102" t="str">
            <v>Seal Connector</v>
          </cell>
          <cell r="I102">
            <v>13004</v>
          </cell>
          <cell r="J102" t="str">
            <v>Flexseal</v>
          </cell>
          <cell r="K102" t="str">
            <v>Crassus - Seal Connector CCM 100-090 (DN 90)</v>
          </cell>
          <cell r="L102" t="str">
            <v>(101mm auf 90mm), Length: 100mm, EPDM</v>
          </cell>
          <cell r="M102" t="str">
            <v>Crassus - Seal Connector CCM 100-090 (DN 90); (101mm auf 90mm), Length: 100mm, EPDM</v>
          </cell>
          <cell r="N102" t="str">
            <v xml:space="preserve">Crassus
Seal Connector CCM
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Brand: Crassus “or equivalent”
Sealing material: EPDM in accordance with DIN EN 681-1
Length (mm): 50 / 100 / 150
Temperature range: -40°C to +120°C
Technical approval: CE
Main pipe:
Type of pipe: ____________ DN: ______
Core drill hole (mm): ______
Conneting Pipe:
Type of pipe: ____________ DN: ______
or
Item number: ______
Quantity (piece): ______
Price per unit (€): ______
Total price (€): _____
</v>
          </cell>
          <cell r="O102" t="str">
            <v xml:space="preserve">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v>
          </cell>
          <cell r="P102">
            <v>18</v>
          </cell>
          <cell r="Q102">
            <v>101</v>
          </cell>
          <cell r="R102">
            <v>90</v>
          </cell>
          <cell r="S102">
            <v>100</v>
          </cell>
          <cell r="T102" t="str">
            <v>-</v>
          </cell>
          <cell r="U102" t="str">
            <v>-</v>
          </cell>
          <cell r="V102">
            <v>0.3</v>
          </cell>
          <cell r="W102" t="str">
            <v>EPDM</v>
          </cell>
        </row>
        <row r="103">
          <cell r="B103" t="str">
            <v>CRA18168</v>
          </cell>
          <cell r="C103" t="str">
            <v>LM 100-110</v>
          </cell>
          <cell r="D103">
            <v>40169300</v>
          </cell>
          <cell r="E103">
            <v>4260182343654</v>
          </cell>
          <cell r="F103" t="str">
            <v>Wastewater Pipe-Connections</v>
          </cell>
          <cell r="G103" t="str">
            <v xml:space="preserve">Special Type Adaptor </v>
          </cell>
          <cell r="H103" t="str">
            <v>Seal Connector</v>
          </cell>
          <cell r="I103">
            <v>13004</v>
          </cell>
          <cell r="J103" t="str">
            <v>Flexseal</v>
          </cell>
          <cell r="K103" t="str">
            <v>Crassus - Seal Connector CCM 100-110 (KG DN 100)</v>
          </cell>
          <cell r="L103" t="str">
            <v>(122mm auf 110mm), Length: 100mm, EPDM</v>
          </cell>
          <cell r="M103" t="str">
            <v>Crassus - Seal Connector CCM 100-110 (KG DN 100); (122mm auf 110mm), Length: 100mm, EPDM</v>
          </cell>
          <cell r="N103" t="str">
            <v xml:space="preserve">Crassus
Seal Connector CCM
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Brand: Crassus “or equivalent”
Sealing material: EPDM in accordance with DIN EN 681-1
Length (mm): 50 / 100 / 150
Temperature range: -40°C to +120°C
Technical approval: CE
Main pipe:
Type of pipe: ____________ DN: ______
Core drill hole (mm): ______
Conneting Pipe:
Type of pipe: ____________ DN: ______
or
Item number: ______
Quantity (piece): ______
Price per unit (€): ______
Total price (€): _____
</v>
          </cell>
          <cell r="O103" t="str">
            <v xml:space="preserve">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v>
          </cell>
          <cell r="P103">
            <v>18</v>
          </cell>
          <cell r="Q103">
            <v>122</v>
          </cell>
          <cell r="R103">
            <v>110</v>
          </cell>
          <cell r="S103">
            <v>100</v>
          </cell>
          <cell r="T103" t="str">
            <v>-</v>
          </cell>
          <cell r="U103" t="str">
            <v>-</v>
          </cell>
          <cell r="V103">
            <v>0.3</v>
          </cell>
          <cell r="W103" t="str">
            <v>EPDM</v>
          </cell>
        </row>
        <row r="104">
          <cell r="B104" t="str">
            <v>CRA18173</v>
          </cell>
          <cell r="C104" t="str">
            <v>LM 100-110</v>
          </cell>
          <cell r="D104">
            <v>40169300</v>
          </cell>
          <cell r="E104">
            <v>4260182343708</v>
          </cell>
          <cell r="F104" t="str">
            <v>Wastewater Pipe-Connections</v>
          </cell>
          <cell r="G104" t="str">
            <v xml:space="preserve">Special Type Adaptor </v>
          </cell>
          <cell r="H104" t="str">
            <v>Seal Connector</v>
          </cell>
          <cell r="I104">
            <v>13004</v>
          </cell>
          <cell r="J104" t="str">
            <v>Flexseal</v>
          </cell>
          <cell r="K104" t="str">
            <v>Crassus - Seal Connector CCM 100-110 (SML DN 100)</v>
          </cell>
          <cell r="L104" t="str">
            <v>(122mm auf 110mm), Length: 100mm, EPDM</v>
          </cell>
          <cell r="M104" t="str">
            <v>Crassus - Seal Connector CCM 100-110 (SML DN 100); (122mm auf 110mm), Length: 100mm, EPDM</v>
          </cell>
          <cell r="N104" t="str">
            <v xml:space="preserve">Crassus
Seal Connector CCM
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Brand: Crassus “or equivalent”
Sealing material: EPDM in accordance with DIN EN 681-1
Length (mm): 50 / 100 / 150
Temperature range: -40°C to +120°C
Technical approval: CE
Main pipe:
Type of pipe: ____________ DN: ______
Core drill hole (mm): ______
Conneting Pipe:
Type of pipe: ____________ DN: ______
or
Item number: ______
Quantity (piece): ______
Price per unit (€): ______
Total price (€): _____
</v>
          </cell>
          <cell r="O104" t="str">
            <v xml:space="preserve">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v>
          </cell>
          <cell r="P104">
            <v>18</v>
          </cell>
          <cell r="Q104">
            <v>122</v>
          </cell>
          <cell r="R104">
            <v>110</v>
          </cell>
          <cell r="S104">
            <v>100</v>
          </cell>
          <cell r="T104" t="str">
            <v>-</v>
          </cell>
          <cell r="U104" t="str">
            <v>-</v>
          </cell>
          <cell r="V104">
            <v>0.3</v>
          </cell>
          <cell r="W104" t="str">
            <v>EPDM</v>
          </cell>
        </row>
        <row r="105">
          <cell r="B105" t="str">
            <v>CRA18178</v>
          </cell>
          <cell r="C105" t="str">
            <v>LM 100-116</v>
          </cell>
          <cell r="D105">
            <v>40169300</v>
          </cell>
          <cell r="E105">
            <v>4260182343753</v>
          </cell>
          <cell r="F105" t="str">
            <v>Wastewater Pipe-Connections</v>
          </cell>
          <cell r="G105" t="str">
            <v xml:space="preserve">Special Type Adaptor </v>
          </cell>
          <cell r="H105" t="str">
            <v>Seal Connector</v>
          </cell>
          <cell r="I105">
            <v>13004</v>
          </cell>
          <cell r="J105" t="str">
            <v>Flexseal</v>
          </cell>
          <cell r="K105" t="str">
            <v>Crassus - Seal Connector CCM 100-116 (FZ DN 100)</v>
          </cell>
          <cell r="L105" t="str">
            <v>(128mm auf 116mm), Length: 100mm, EPDM</v>
          </cell>
          <cell r="M105" t="str">
            <v>Crassus - Seal Connector CCM 100-116 (FZ DN 100); (128mm auf 116mm), Length: 100mm, EPDM</v>
          </cell>
          <cell r="N105" t="str">
            <v xml:space="preserve">Crassus
Seal Connector CCM
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Brand: Crassus “or equivalent”
Sealing material: EPDM in accordance with DIN EN 681-1
Length (mm): 50 / 100 / 150
Temperature range: -40°C to +120°C
Technical approval: CE
Main pipe:
Type of pipe: ____________ DN: ______
Core drill hole (mm): ______
Conneting Pipe:
Type of pipe: ____________ DN: ______
or
Item number: ______
Quantity (piece): ______
Price per unit (€): ______
Total price (€): _____
</v>
          </cell>
          <cell r="O105" t="str">
            <v xml:space="preserve">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v>
          </cell>
          <cell r="P105">
            <v>18</v>
          </cell>
          <cell r="Q105">
            <v>128</v>
          </cell>
          <cell r="R105">
            <v>116</v>
          </cell>
          <cell r="S105">
            <v>100</v>
          </cell>
          <cell r="T105" t="str">
            <v>-</v>
          </cell>
          <cell r="U105" t="str">
            <v>-</v>
          </cell>
          <cell r="V105">
            <v>0.3</v>
          </cell>
          <cell r="W105" t="str">
            <v>EPDM</v>
          </cell>
        </row>
        <row r="106">
          <cell r="B106" t="str">
            <v>CRA18182</v>
          </cell>
          <cell r="C106" t="str">
            <v>LM 100-118</v>
          </cell>
          <cell r="D106">
            <v>40169300</v>
          </cell>
          <cell r="E106">
            <v>4260182343791</v>
          </cell>
          <cell r="F106" t="str">
            <v>Wastewater Pipe-Connections</v>
          </cell>
          <cell r="G106" t="str">
            <v xml:space="preserve">Special Type Adaptor </v>
          </cell>
          <cell r="H106" t="str">
            <v>Seal Connector</v>
          </cell>
          <cell r="I106">
            <v>13004</v>
          </cell>
          <cell r="J106" t="str">
            <v>Flexseal</v>
          </cell>
          <cell r="K106" t="str">
            <v>Crassus - Seal Connector CCM 100-118 (GGG DN 100)</v>
          </cell>
          <cell r="L106" t="str">
            <v>(130mm auf 118mm), Length: 100mm, EPDM</v>
          </cell>
          <cell r="M106" t="str">
            <v>Crassus - Seal Connector CCM 100-118 (GGG DN 100); (130mm auf 118mm), Length: 100mm, EPDM</v>
          </cell>
          <cell r="N106" t="str">
            <v xml:space="preserve">Crassus
Seal Connector CCM
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Brand: Crassus “or equivalent”
Sealing material: EPDM in accordance with DIN EN 681-1
Length (mm): 50 / 100 / 150
Temperature range: -40°C to +120°C
Technical approval: CE
Main pipe:
Type of pipe: ____________ DN: ______
Core drill hole (mm): ______
Conneting Pipe:
Type of pipe: ____________ DN: ______
or
Item number: ______
Quantity (piece): ______
Price per unit (€): ______
Total price (€): _____
</v>
          </cell>
          <cell r="O106" t="str">
            <v xml:space="preserve">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v>
          </cell>
          <cell r="P106">
            <v>18</v>
          </cell>
          <cell r="Q106">
            <v>130</v>
          </cell>
          <cell r="R106">
            <v>118</v>
          </cell>
          <cell r="S106">
            <v>100</v>
          </cell>
          <cell r="T106" t="str">
            <v>-</v>
          </cell>
          <cell r="U106" t="str">
            <v>-</v>
          </cell>
          <cell r="V106">
            <v>0.3</v>
          </cell>
          <cell r="W106" t="str">
            <v>EPDM</v>
          </cell>
        </row>
        <row r="107">
          <cell r="B107" t="str">
            <v>CRA18169</v>
          </cell>
          <cell r="C107" t="str">
            <v>LM 100-125</v>
          </cell>
          <cell r="D107">
            <v>40169300</v>
          </cell>
          <cell r="E107">
            <v>4260182343661</v>
          </cell>
          <cell r="F107" t="str">
            <v>Wastewater Pipe-Connections</v>
          </cell>
          <cell r="G107" t="str">
            <v xml:space="preserve">Special Type Adaptor </v>
          </cell>
          <cell r="H107" t="str">
            <v>Seal Connector</v>
          </cell>
          <cell r="I107">
            <v>13004</v>
          </cell>
          <cell r="J107" t="str">
            <v>Flexseal</v>
          </cell>
          <cell r="K107" t="str">
            <v>Crassus - Seal Connector CCM 100-125 (KG DN 125)</v>
          </cell>
          <cell r="L107" t="str">
            <v>(137mm auf 125mm), Length: 100mm, EPDM</v>
          </cell>
          <cell r="M107" t="str">
            <v>Crassus - Seal Connector CCM 100-125 (KG DN 125); (137mm auf 125mm), Length: 100mm, EPDM</v>
          </cell>
          <cell r="N107" t="str">
            <v xml:space="preserve">Crassus
Seal Connector CCM
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Brand: Crassus “or equivalent”
Sealing material: EPDM in accordance with DIN EN 681-1
Length (mm): 50 / 100 / 150
Temperature range: -40°C to +120°C
Technical approval: CE
Main pipe:
Type of pipe: ____________ DN: ______
Core drill hole (mm): ______
Conneting Pipe:
Type of pipe: ____________ DN: ______
or
Item number: ______
Quantity (piece): ______
Price per unit (€): ______
Total price (€): _____
</v>
          </cell>
          <cell r="O107" t="str">
            <v xml:space="preserve">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v>
          </cell>
          <cell r="P107">
            <v>18</v>
          </cell>
          <cell r="Q107">
            <v>137</v>
          </cell>
          <cell r="R107">
            <v>125</v>
          </cell>
          <cell r="S107">
            <v>100</v>
          </cell>
          <cell r="T107" t="str">
            <v>-</v>
          </cell>
          <cell r="U107" t="str">
            <v>-</v>
          </cell>
          <cell r="V107">
            <v>0.4</v>
          </cell>
          <cell r="W107" t="str">
            <v>EPDM</v>
          </cell>
        </row>
        <row r="108">
          <cell r="B108" t="str">
            <v>CRA18174</v>
          </cell>
          <cell r="C108" t="str">
            <v>LM 100-135</v>
          </cell>
          <cell r="D108">
            <v>40169300</v>
          </cell>
          <cell r="E108">
            <v>4260182343715</v>
          </cell>
          <cell r="F108" t="str">
            <v>Wastewater Pipe-Connections</v>
          </cell>
          <cell r="G108" t="str">
            <v xml:space="preserve">Special Type Adaptor </v>
          </cell>
          <cell r="H108" t="str">
            <v>Seal Connector</v>
          </cell>
          <cell r="I108">
            <v>13004</v>
          </cell>
          <cell r="J108" t="str">
            <v>Flexseal</v>
          </cell>
          <cell r="K108" t="str">
            <v>Crassus - Seal Connector CCM 100-135 (SML DN 125)</v>
          </cell>
          <cell r="L108" t="str">
            <v>(147mm auf 135mm), Length: 100mm, EPDM</v>
          </cell>
          <cell r="M108" t="str">
            <v>Crassus - Seal Connector CCM 100-135 (SML DN 125); (147mm auf 135mm), Length: 100mm, EPDM</v>
          </cell>
          <cell r="N108" t="str">
            <v xml:space="preserve">Crassus
Seal Connector CCM
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Brand: Crassus “or equivalent”
Sealing material: EPDM in accordance with DIN EN 681-1
Length (mm): 50 / 100 / 150
Temperature range: -40°C to +120°C
Technical approval: CE
Main pipe:
Type of pipe: ____________ DN: ______
Core drill hole (mm): ______
Conneting Pipe:
Type of pipe: ____________ DN: ______
or
Item number: ______
Quantity (piece): ______
Price per unit (€): ______
Total price (€): _____
</v>
          </cell>
          <cell r="O108" t="str">
            <v xml:space="preserve">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v>
          </cell>
          <cell r="P108">
            <v>18</v>
          </cell>
          <cell r="Q108">
            <v>147</v>
          </cell>
          <cell r="R108">
            <v>135</v>
          </cell>
          <cell r="S108">
            <v>100</v>
          </cell>
          <cell r="T108" t="str">
            <v>-</v>
          </cell>
          <cell r="U108" t="str">
            <v>-</v>
          </cell>
          <cell r="V108">
            <v>0.4</v>
          </cell>
          <cell r="W108" t="str">
            <v>EPDM</v>
          </cell>
        </row>
        <row r="109">
          <cell r="B109" t="str">
            <v>CRA18170</v>
          </cell>
          <cell r="C109" t="str">
            <v>LM 100-160</v>
          </cell>
          <cell r="D109">
            <v>40169300</v>
          </cell>
          <cell r="E109">
            <v>4260182343678</v>
          </cell>
          <cell r="F109" t="str">
            <v>Wastewater Pipe-Connections</v>
          </cell>
          <cell r="G109" t="str">
            <v xml:space="preserve">Special Type Adaptor </v>
          </cell>
          <cell r="H109" t="str">
            <v>Seal Connector</v>
          </cell>
          <cell r="I109">
            <v>13004</v>
          </cell>
          <cell r="J109" t="str">
            <v>Flexseal</v>
          </cell>
          <cell r="K109" t="str">
            <v>Crassus - Seal Connector CCM 100-160 (KG DN 150)</v>
          </cell>
          <cell r="L109" t="str">
            <v>(172mm auf 160mm), Length: 100mm, EPDM</v>
          </cell>
          <cell r="M109" t="str">
            <v>Crassus - Seal Connector CCM 100-160 (KG DN 150); (172mm auf 160mm), Length: 100mm, EPDM</v>
          </cell>
          <cell r="N109" t="str">
            <v xml:space="preserve">Crassus
Seal Connector CCM
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Brand: Crassus “or equivalent”
Sealing material: EPDM in accordance with DIN EN 681-1
Length (mm): 50 / 100 / 150
Temperature range: -40°C to +120°C
Technical approval: CE
Main pipe:
Type of pipe: ____________ DN: ______
Core drill hole (mm): ______
Conneting Pipe:
Type of pipe: ____________ DN: ______
or
Item number: ______
Quantity (piece): ______
Price per unit (€): ______
Total price (€): _____
</v>
          </cell>
          <cell r="O109" t="str">
            <v xml:space="preserve">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v>
          </cell>
          <cell r="P109">
            <v>18</v>
          </cell>
          <cell r="Q109">
            <v>172</v>
          </cell>
          <cell r="R109">
            <v>160</v>
          </cell>
          <cell r="S109">
            <v>100</v>
          </cell>
          <cell r="T109" t="str">
            <v>-</v>
          </cell>
          <cell r="U109" t="str">
            <v>-</v>
          </cell>
          <cell r="V109">
            <v>0.5</v>
          </cell>
          <cell r="W109" t="str">
            <v>EPDM</v>
          </cell>
        </row>
        <row r="110">
          <cell r="B110" t="str">
            <v>CRA18175</v>
          </cell>
          <cell r="C110" t="str">
            <v>LM 100-160</v>
          </cell>
          <cell r="D110">
            <v>40169300</v>
          </cell>
          <cell r="E110">
            <v>4260182343722</v>
          </cell>
          <cell r="F110" t="str">
            <v>Wastewater Pipe-Connections</v>
          </cell>
          <cell r="G110" t="str">
            <v xml:space="preserve">Special Type Adaptor </v>
          </cell>
          <cell r="H110" t="str">
            <v>Seal Connector</v>
          </cell>
          <cell r="I110">
            <v>13004</v>
          </cell>
          <cell r="J110" t="str">
            <v>Flexseal</v>
          </cell>
          <cell r="K110" t="str">
            <v>Crassus - Seal Connector CCM 100-160 (SML DN 150)</v>
          </cell>
          <cell r="L110" t="str">
            <v>(172mm auf 160mm), Length: 100mm, EPDM</v>
          </cell>
          <cell r="M110" t="str">
            <v>Crassus - Seal Connector CCM 100-160 (SML DN 150); (172mm auf 160mm), Length: 100mm, EPDM</v>
          </cell>
          <cell r="N110" t="str">
            <v xml:space="preserve">Crassus
Seal Connector CCM
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Brand: Crassus “or equivalent”
Sealing material: EPDM in accordance with DIN EN 681-1
Length (mm): 50 / 100 / 150
Temperature range: -40°C to +120°C
Technical approval: CE
Main pipe:
Type of pipe: ____________ DN: ______
Core drill hole (mm): ______
Conneting Pipe:
Type of pipe: ____________ DN: ______
or
Item number: ______
Quantity (piece): ______
Price per unit (€): ______
Total price (€): _____
</v>
          </cell>
          <cell r="O110" t="str">
            <v xml:space="preserve">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v>
          </cell>
          <cell r="P110">
            <v>18</v>
          </cell>
          <cell r="Q110">
            <v>172</v>
          </cell>
          <cell r="R110">
            <v>160</v>
          </cell>
          <cell r="S110">
            <v>100</v>
          </cell>
          <cell r="T110" t="str">
            <v>-</v>
          </cell>
          <cell r="U110" t="str">
            <v>-</v>
          </cell>
          <cell r="V110">
            <v>0.5</v>
          </cell>
          <cell r="W110" t="str">
            <v>EPDM</v>
          </cell>
        </row>
        <row r="111">
          <cell r="B111" t="str">
            <v>CRA18179</v>
          </cell>
          <cell r="C111" t="str">
            <v>LM 100-168</v>
          </cell>
          <cell r="D111">
            <v>40169300</v>
          </cell>
          <cell r="E111">
            <v>4260182343760</v>
          </cell>
          <cell r="F111" t="str">
            <v>Wastewater Pipe-Connections</v>
          </cell>
          <cell r="G111" t="str">
            <v xml:space="preserve">Special Type Adaptor </v>
          </cell>
          <cell r="H111" t="str">
            <v>Seal Connector</v>
          </cell>
          <cell r="I111">
            <v>13004</v>
          </cell>
          <cell r="J111" t="str">
            <v>Flexseal</v>
          </cell>
          <cell r="K111" t="str">
            <v>Crassus - Seal Connector CCM 100-168 (FZ DN 150)</v>
          </cell>
          <cell r="L111" t="str">
            <v>(180mm auf 168mm), Length: 100mm, EPDM</v>
          </cell>
          <cell r="M111" t="str">
            <v>Crassus - Seal Connector CCM 100-168 (FZ DN 150); (180mm auf 168mm), Length: 100mm, EPDM</v>
          </cell>
          <cell r="N111" t="str">
            <v xml:space="preserve">Crassus
Seal Connector CCM
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Brand: Crassus “or equivalent”
Sealing material: EPDM in accordance with DIN EN 681-1
Length (mm): 50 / 100 / 150
Temperature range: -40°C to +120°C
Technical approval: CE
Main pipe:
Type of pipe: ____________ DN: ______
Core drill hole (mm): ______
Conneting Pipe:
Type of pipe: ____________ DN: ______
or
Item number: ______
Quantity (piece): ______
Price per unit (€): ______
Total price (€): _____
</v>
          </cell>
          <cell r="O111" t="str">
            <v xml:space="preserve">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v>
          </cell>
          <cell r="P111">
            <v>18</v>
          </cell>
          <cell r="Q111">
            <v>180</v>
          </cell>
          <cell r="R111">
            <v>168</v>
          </cell>
          <cell r="S111">
            <v>100</v>
          </cell>
          <cell r="T111" t="str">
            <v>-</v>
          </cell>
          <cell r="U111" t="str">
            <v>-</v>
          </cell>
          <cell r="V111">
            <v>0.5</v>
          </cell>
          <cell r="W111" t="str">
            <v>EPDM</v>
          </cell>
        </row>
        <row r="112">
          <cell r="B112" t="str">
            <v>CRA18183</v>
          </cell>
          <cell r="C112" t="str">
            <v>LM 100-170</v>
          </cell>
          <cell r="D112">
            <v>40169300</v>
          </cell>
          <cell r="E112">
            <v>4260182343807</v>
          </cell>
          <cell r="F112" t="str">
            <v>Wastewater Pipe-Connections</v>
          </cell>
          <cell r="G112" t="str">
            <v xml:space="preserve">Special Type Adaptor </v>
          </cell>
          <cell r="H112" t="str">
            <v>Seal Connector</v>
          </cell>
          <cell r="I112">
            <v>13004</v>
          </cell>
          <cell r="J112" t="str">
            <v>Flexseal</v>
          </cell>
          <cell r="K112" t="str">
            <v>Crassus - Seal Connector CCM 100-170 (GGG DN 150)</v>
          </cell>
          <cell r="L112" t="str">
            <v>(182mm auf 170mm), Length: 100mm, EPDM</v>
          </cell>
          <cell r="M112" t="str">
            <v>Crassus - Seal Connector CCM 100-170 (GGG DN 150); (182mm auf 170mm), Length: 100mm, EPDM</v>
          </cell>
          <cell r="N112" t="str">
            <v xml:space="preserve">Crassus
Seal Connector CCM
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Brand: Crassus “or equivalent”
Sealing material: EPDM in accordance with DIN EN 681-1
Length (mm): 50 / 100 / 150
Temperature range: -40°C to +120°C
Technical approval: CE
Main pipe:
Type of pipe: ____________ DN: ______
Core drill hole (mm): ______
Conneting Pipe:
Type of pipe: ____________ DN: ______
or
Item number: ______
Quantity (piece): ______
Price per unit (€): ______
Total price (€): _____
</v>
          </cell>
          <cell r="O112" t="str">
            <v xml:space="preserve">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v>
          </cell>
          <cell r="P112">
            <v>18</v>
          </cell>
          <cell r="Q112">
            <v>182</v>
          </cell>
          <cell r="R112">
            <v>170</v>
          </cell>
          <cell r="S112">
            <v>100</v>
          </cell>
          <cell r="T112" t="str">
            <v>-</v>
          </cell>
          <cell r="U112" t="str">
            <v>-</v>
          </cell>
          <cell r="V112">
            <v>0.5</v>
          </cell>
          <cell r="W112" t="str">
            <v>EPDM</v>
          </cell>
        </row>
        <row r="113">
          <cell r="B113" t="str">
            <v>CRA18171</v>
          </cell>
          <cell r="C113" t="str">
            <v>LM 100-200</v>
          </cell>
          <cell r="D113">
            <v>40169300</v>
          </cell>
          <cell r="E113">
            <v>4260182343685</v>
          </cell>
          <cell r="F113" t="str">
            <v>Wastewater Pipe-Connections</v>
          </cell>
          <cell r="G113" t="str">
            <v xml:space="preserve">Special Type Adaptor </v>
          </cell>
          <cell r="H113" t="str">
            <v>Seal Connector</v>
          </cell>
          <cell r="I113">
            <v>13004</v>
          </cell>
          <cell r="J113" t="str">
            <v>Flexseal</v>
          </cell>
          <cell r="K113" t="str">
            <v>Crassus - Seal Connector CCM 100-200 (KG DN 200)</v>
          </cell>
          <cell r="L113" t="str">
            <v>(212mm auf 200mm), Length: 100mm, EPDM</v>
          </cell>
          <cell r="M113" t="str">
            <v>Crassus - Seal Connector CCM 100-200 (KG DN 200); (212mm auf 200mm), Length: 100mm, EPDM</v>
          </cell>
          <cell r="N113" t="str">
            <v xml:space="preserve">Crassus
Seal Connector CCM
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Brand: Crassus “or equivalent”
Sealing material: EPDM in accordance with DIN EN 681-1
Length (mm): 50 / 100 / 150
Temperature range: -40°C to +120°C
Technical approval: CE
Main pipe:
Type of pipe: ____________ DN: ______
Core drill hole (mm): ______
Conneting Pipe:
Type of pipe: ____________ DN: ______
or
Item number: ______
Quantity (piece): ______
Price per unit (€): ______
Total price (€): _____
</v>
          </cell>
          <cell r="O113" t="str">
            <v xml:space="preserve">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v>
          </cell>
          <cell r="P113">
            <v>18</v>
          </cell>
          <cell r="Q113">
            <v>212</v>
          </cell>
          <cell r="R113">
            <v>200</v>
          </cell>
          <cell r="S113">
            <v>100</v>
          </cell>
          <cell r="T113" t="str">
            <v>-</v>
          </cell>
          <cell r="U113" t="str">
            <v>-</v>
          </cell>
          <cell r="V113">
            <v>0.55000000000000004</v>
          </cell>
          <cell r="W113" t="str">
            <v>EPDM</v>
          </cell>
        </row>
        <row r="114">
          <cell r="B114" t="str">
            <v>CRA18176</v>
          </cell>
          <cell r="C114" t="str">
            <v>LM 100-210</v>
          </cell>
          <cell r="D114">
            <v>40169300</v>
          </cell>
          <cell r="E114">
            <v>4260182343739</v>
          </cell>
          <cell r="F114" t="str">
            <v>Wastewater Pipe-Connections</v>
          </cell>
          <cell r="G114" t="str">
            <v xml:space="preserve">Special Type Adaptor </v>
          </cell>
          <cell r="H114" t="str">
            <v>Seal Connector</v>
          </cell>
          <cell r="I114">
            <v>13004</v>
          </cell>
          <cell r="J114" t="str">
            <v>Flexseal</v>
          </cell>
          <cell r="K114" t="str">
            <v>Crassus - Seal Connector CCM 100-210 (SML DN 200)</v>
          </cell>
          <cell r="L114" t="str">
            <v>(222mm auf 210mm), Length: 100mm, EPDM</v>
          </cell>
          <cell r="M114" t="str">
            <v>Crassus - Seal Connector CCM 100-210 (SML DN 200); (222mm auf 210mm), Length: 100mm, EPDM</v>
          </cell>
          <cell r="N114" t="str">
            <v xml:space="preserve">Crassus
Seal Connector CCM
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Brand: Crassus “or equivalent”
Sealing material: EPDM in accordance with DIN EN 681-1
Length (mm): 50 / 100 / 150
Temperature range: -40°C to +120°C
Technical approval: CE
Main pipe:
Type of pipe: ____________ DN: ______
Core drill hole (mm): ______
Conneting Pipe:
Type of pipe: ____________ DN: ______
or
Item number: ______
Quantity (piece): ______
Price per unit (€): ______
Total price (€): _____
</v>
          </cell>
          <cell r="O114" t="str">
            <v xml:space="preserve">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v>
          </cell>
          <cell r="P114">
            <v>18</v>
          </cell>
          <cell r="Q114">
            <v>222</v>
          </cell>
          <cell r="R114">
            <v>210</v>
          </cell>
          <cell r="S114">
            <v>100</v>
          </cell>
          <cell r="T114" t="str">
            <v>-</v>
          </cell>
          <cell r="U114" t="str">
            <v>-</v>
          </cell>
          <cell r="V114">
            <v>0.55000000000000004</v>
          </cell>
          <cell r="W114" t="str">
            <v>EPDM</v>
          </cell>
        </row>
        <row r="115">
          <cell r="B115" t="str">
            <v>CRA18180</v>
          </cell>
          <cell r="C115" t="str">
            <v>LM 100-220</v>
          </cell>
          <cell r="D115">
            <v>40169300</v>
          </cell>
          <cell r="E115">
            <v>4260182343777</v>
          </cell>
          <cell r="F115" t="str">
            <v>Wastewater Pipe-Connections</v>
          </cell>
          <cell r="G115" t="str">
            <v xml:space="preserve">Special Type Adaptor </v>
          </cell>
          <cell r="H115" t="str">
            <v>Seal Connector</v>
          </cell>
          <cell r="I115">
            <v>13004</v>
          </cell>
          <cell r="J115" t="str">
            <v>Flexseal</v>
          </cell>
          <cell r="K115" t="str">
            <v>Crassus - Seal Connector CCM 100-220 (FZ DN 200)</v>
          </cell>
          <cell r="L115" t="str">
            <v>(232mm auf 220mm), Length: 100mm, EPDM</v>
          </cell>
          <cell r="M115" t="str">
            <v>Crassus - Seal Connector CCM 100-220 (FZ DN 200); (232mm auf 220mm), Length: 100mm, EPDM</v>
          </cell>
          <cell r="N115" t="str">
            <v xml:space="preserve">Crassus
Seal Connector CCM
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Brand: Crassus “or equivalent”
Sealing material: EPDM in accordance with DIN EN 681-1
Length (mm): 50 / 100 / 150
Temperature range: -40°C to +120°C
Technical approval: CE
Main pipe:
Type of pipe: ____________ DN: ______
Core drill hole (mm): ______
Conneting Pipe:
Type of pipe: ____________ DN: ______
or
Item number: ______
Quantity (piece): ______
Price per unit (€): ______
Total price (€): _____
</v>
          </cell>
          <cell r="O115" t="str">
            <v xml:space="preserve">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v>
          </cell>
          <cell r="P115">
            <v>18</v>
          </cell>
          <cell r="Q115">
            <v>232</v>
          </cell>
          <cell r="R115">
            <v>220</v>
          </cell>
          <cell r="S115">
            <v>100</v>
          </cell>
          <cell r="T115" t="str">
            <v>-</v>
          </cell>
          <cell r="U115" t="str">
            <v>-</v>
          </cell>
          <cell r="V115">
            <v>0.55000000000000004</v>
          </cell>
          <cell r="W115" t="str">
            <v>EPDM</v>
          </cell>
        </row>
        <row r="116">
          <cell r="B116" t="str">
            <v>CRA18184</v>
          </cell>
          <cell r="C116" t="str">
            <v>LM 100-222</v>
          </cell>
          <cell r="D116">
            <v>40169300</v>
          </cell>
          <cell r="E116">
            <v>4260182343814</v>
          </cell>
          <cell r="F116" t="str">
            <v>Wastewater Pipe-Connections</v>
          </cell>
          <cell r="G116" t="str">
            <v xml:space="preserve">Special Type Adaptor </v>
          </cell>
          <cell r="H116" t="str">
            <v>Seal Connector</v>
          </cell>
          <cell r="I116">
            <v>13004</v>
          </cell>
          <cell r="J116" t="str">
            <v>Flexseal</v>
          </cell>
          <cell r="K116" t="str">
            <v>Crassus - Seal Connector CCM 100-222 (GGG DN 200)</v>
          </cell>
          <cell r="L116" t="str">
            <v>(234mm auf 222mm), Length: 100mm, EPDM</v>
          </cell>
          <cell r="M116" t="str">
            <v>Crassus - Seal Connector CCM 100-222 (GGG DN 200); (234mm auf 222mm), Length: 100mm, EPDM</v>
          </cell>
          <cell r="N116" t="str">
            <v xml:space="preserve">Crassus
Seal Connector CCM
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Brand: Crassus “or equivalent”
Sealing material: EPDM in accordance with DIN EN 681-1
Length (mm): 50 / 100 / 150
Temperature range: -40°C to +120°C
Technical approval: CE
Main pipe:
Type of pipe: ____________ DN: ______
Core drill hole (mm): ______
Conneting Pipe:
Type of pipe: ____________ DN: ______
or
Item number: ______
Quantity (piece): ______
Price per unit (€): ______
Total price (€): _____
</v>
          </cell>
          <cell r="O116" t="str">
            <v xml:space="preserve">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v>
          </cell>
          <cell r="P116">
            <v>18</v>
          </cell>
          <cell r="Q116">
            <v>234</v>
          </cell>
          <cell r="R116">
            <v>222</v>
          </cell>
          <cell r="S116">
            <v>100</v>
          </cell>
          <cell r="T116" t="str">
            <v>-</v>
          </cell>
          <cell r="U116" t="str">
            <v>-</v>
          </cell>
          <cell r="V116">
            <v>0.55000000000000004</v>
          </cell>
          <cell r="W116" t="str">
            <v>EPDM</v>
          </cell>
        </row>
        <row r="117">
          <cell r="B117" t="str">
            <v>CRA18172</v>
          </cell>
          <cell r="C117" t="str">
            <v>LM 100-250</v>
          </cell>
          <cell r="D117">
            <v>40169300</v>
          </cell>
          <cell r="E117">
            <v>4260182343692</v>
          </cell>
          <cell r="F117" t="str">
            <v>Wastewater Pipe-Connections</v>
          </cell>
          <cell r="G117" t="str">
            <v xml:space="preserve">Special Type Adaptor </v>
          </cell>
          <cell r="H117" t="str">
            <v>Seal Connector</v>
          </cell>
          <cell r="I117">
            <v>13004</v>
          </cell>
          <cell r="J117" t="str">
            <v>Flexseal</v>
          </cell>
          <cell r="K117" t="str">
            <v>Crassus - Seal Connector CCM 100-250 (KG DN 250)</v>
          </cell>
          <cell r="L117" t="str">
            <v>(262mm auf 250mm), Length: 100mm, EPDM</v>
          </cell>
          <cell r="M117" t="str">
            <v>Crassus - Seal Connector CCM 100-250 (KG DN 250); (262mm auf 250mm), Length: 100mm, EPDM</v>
          </cell>
          <cell r="N117" t="str">
            <v xml:space="preserve">Crassus
Seal Connector CCM
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Brand: Crassus “or equivalent”
Sealing material: EPDM in accordance with DIN EN 681-1
Length (mm): 50 / 100 / 150
Temperature range: -40°C to +120°C
Technical approval: CE
Main pipe:
Type of pipe: ____________ DN: ______
Core drill hole (mm): ______
Conneting Pipe:
Type of pipe: ____________ DN: ______
or
Item number: ______
Quantity (piece): ______
Price per unit (€): ______
Total price (€): _____
</v>
          </cell>
          <cell r="O117" t="str">
            <v xml:space="preserve">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v>
          </cell>
          <cell r="P117">
            <v>18</v>
          </cell>
          <cell r="Q117">
            <v>262</v>
          </cell>
          <cell r="R117">
            <v>250</v>
          </cell>
          <cell r="S117">
            <v>100</v>
          </cell>
          <cell r="T117" t="str">
            <v>-</v>
          </cell>
          <cell r="U117" t="str">
            <v>-</v>
          </cell>
          <cell r="V117">
            <v>0.7</v>
          </cell>
          <cell r="W117" t="str">
            <v>EPDM</v>
          </cell>
        </row>
        <row r="118">
          <cell r="B118" t="str">
            <v>CRA18181</v>
          </cell>
          <cell r="C118" t="str">
            <v>LM 100-274</v>
          </cell>
          <cell r="D118">
            <v>40169300</v>
          </cell>
          <cell r="E118">
            <v>4260182343784</v>
          </cell>
          <cell r="F118" t="str">
            <v>Wastewater Pipe-Connections</v>
          </cell>
          <cell r="G118" t="str">
            <v xml:space="preserve">Special Type Adaptor </v>
          </cell>
          <cell r="H118" t="str">
            <v>Seal Connector</v>
          </cell>
          <cell r="I118">
            <v>13004</v>
          </cell>
          <cell r="J118" t="str">
            <v>Flexseal</v>
          </cell>
          <cell r="K118" t="str">
            <v>Crassus - Seal Connector CCM 100-274 (FZ DN 250)</v>
          </cell>
          <cell r="L118" t="str">
            <v>(286mm auf 274mm), Length: 100mm, EPDM</v>
          </cell>
          <cell r="M118" t="str">
            <v>Crassus - Seal Connector CCM 100-274 (FZ DN 250); (286mm auf 274mm), Length: 100mm, EPDM</v>
          </cell>
          <cell r="N118" t="str">
            <v xml:space="preserve">Crassus
Seal Connector CCM
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Brand: Crassus “or equivalent”
Sealing material: EPDM in accordance with DIN EN 681-1
Length (mm): 50 / 100 / 150
Temperature range: -40°C to +120°C
Technical approval: CE
Main pipe:
Type of pipe: ____________ DN: ______
Core drill hole (mm): ______
Conneting Pipe:
Type of pipe: ____________ DN: ______
or
Item number: ______
Quantity (piece): ______
Price per unit (€): ______
Total price (€): _____
</v>
          </cell>
          <cell r="O118" t="str">
            <v xml:space="preserve">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v>
          </cell>
          <cell r="P118">
            <v>18</v>
          </cell>
          <cell r="Q118">
            <v>286</v>
          </cell>
          <cell r="R118">
            <v>274</v>
          </cell>
          <cell r="S118">
            <v>100</v>
          </cell>
          <cell r="T118" t="str">
            <v>-</v>
          </cell>
          <cell r="U118" t="str">
            <v>-</v>
          </cell>
          <cell r="V118">
            <v>0.7</v>
          </cell>
          <cell r="W118" t="str">
            <v>EPDM</v>
          </cell>
        </row>
        <row r="119">
          <cell r="B119" t="str">
            <v>CRA18185</v>
          </cell>
          <cell r="C119" t="str">
            <v>LM 100-274</v>
          </cell>
          <cell r="D119">
            <v>40169300</v>
          </cell>
          <cell r="E119">
            <v>4260182343821</v>
          </cell>
          <cell r="F119" t="str">
            <v>Wastewater Pipe-Connections</v>
          </cell>
          <cell r="G119" t="str">
            <v xml:space="preserve">Special Type Adaptor </v>
          </cell>
          <cell r="H119" t="str">
            <v>Seal Connector</v>
          </cell>
          <cell r="I119">
            <v>13004</v>
          </cell>
          <cell r="J119" t="str">
            <v>Flexseal</v>
          </cell>
          <cell r="K119" t="str">
            <v>Crassus - Seal Connector CCM 100-274 (GGG DN 250)</v>
          </cell>
          <cell r="L119" t="str">
            <v>(286mm auf 274mm), Length: 100mm, EPDM</v>
          </cell>
          <cell r="M119" t="str">
            <v>Crassus - Seal Connector CCM 100-274 (GGG DN 250); (286mm auf 274mm), Length: 100mm, EPDM</v>
          </cell>
          <cell r="N119" t="str">
            <v xml:space="preserve">Crassus
Seal Connector CCM
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Brand: Crassus “or equivalent”
Sealing material: EPDM in accordance with DIN EN 681-1
Length (mm): 50 / 100 / 150
Temperature range: -40°C to +120°C
Technical approval: CE
Main pipe:
Type of pipe: ____________ DN: ______
Core drill hole (mm): ______
Conneting Pipe:
Type of pipe: ____________ DN: ______
or
Item number: ______
Quantity (piece): ______
Price per unit (€): ______
Total price (€): _____
</v>
          </cell>
          <cell r="O119" t="str">
            <v xml:space="preserve">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v>
          </cell>
          <cell r="P119">
            <v>18</v>
          </cell>
          <cell r="Q119">
            <v>286</v>
          </cell>
          <cell r="R119">
            <v>274</v>
          </cell>
          <cell r="S119">
            <v>100</v>
          </cell>
          <cell r="T119" t="str">
            <v>-</v>
          </cell>
          <cell r="U119" t="str">
            <v>-</v>
          </cell>
          <cell r="V119">
            <v>0.7</v>
          </cell>
          <cell r="W119" t="str">
            <v>EPDM</v>
          </cell>
        </row>
        <row r="120">
          <cell r="B120" t="str">
            <v>CRA18177</v>
          </cell>
          <cell r="C120" t="str">
            <v>LM 100-274</v>
          </cell>
          <cell r="D120">
            <v>40169300</v>
          </cell>
          <cell r="E120">
            <v>4260182343746</v>
          </cell>
          <cell r="F120" t="str">
            <v>Wastewater Pipe-Connections</v>
          </cell>
          <cell r="G120" t="str">
            <v xml:space="preserve">Special Type Adaptor </v>
          </cell>
          <cell r="H120" t="str">
            <v>Seal Connector</v>
          </cell>
          <cell r="I120">
            <v>13004</v>
          </cell>
          <cell r="J120" t="str">
            <v>Flexseal</v>
          </cell>
          <cell r="K120" t="str">
            <v>Crassus - Seal Connector CCM 100-274 (SML DN 250)</v>
          </cell>
          <cell r="L120" t="str">
            <v>(286mm auf 274mm), Length: 100mm, EPDM</v>
          </cell>
          <cell r="M120" t="str">
            <v>Crassus - Seal Connector CCM 100-274 (SML DN 250); (286mm auf 274mm), Length: 100mm, EPDM</v>
          </cell>
          <cell r="N120" t="str">
            <v xml:space="preserve">Crassus
Seal Connector CCM
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Brand: Crassus “or equivalent”
Sealing material: EPDM in accordance with DIN EN 681-1
Length (mm): 50 / 100 / 150
Temperature range: -40°C to +120°C
Technical approval: CE
Main pipe:
Type of pipe: ____________ DN: ______
Core drill hole (mm): ______
Conneting Pipe:
Type of pipe: ____________ DN: ______
or
Item number: ______
Quantity (piece): ______
Price per unit (€): ______
Total price (€): _____
</v>
          </cell>
          <cell r="O120" t="str">
            <v xml:space="preserve">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v>
          </cell>
          <cell r="P120">
            <v>18</v>
          </cell>
          <cell r="Q120">
            <v>286</v>
          </cell>
          <cell r="R120">
            <v>274</v>
          </cell>
          <cell r="S120">
            <v>100</v>
          </cell>
          <cell r="T120" t="str">
            <v>-</v>
          </cell>
          <cell r="U120" t="str">
            <v>-</v>
          </cell>
          <cell r="V120">
            <v>0.7</v>
          </cell>
          <cell r="W120" t="str">
            <v>EPDM</v>
          </cell>
        </row>
        <row r="121">
          <cell r="B121" t="str">
            <v>CRA18254</v>
          </cell>
          <cell r="C121" t="str">
            <v>LM 100-315</v>
          </cell>
          <cell r="D121">
            <v>40169300</v>
          </cell>
          <cell r="E121">
            <v>4260182346280</v>
          </cell>
          <cell r="F121" t="str">
            <v>Wastewater Pipe-Connections</v>
          </cell>
          <cell r="G121" t="str">
            <v xml:space="preserve">Special Type Adaptor </v>
          </cell>
          <cell r="H121" t="str">
            <v>Seal Connector</v>
          </cell>
          <cell r="I121">
            <v>13004</v>
          </cell>
          <cell r="J121" t="str">
            <v>Flexseal</v>
          </cell>
          <cell r="K121" t="str">
            <v>Crassus - Seal Connector CCM 100-315 (KG DN 300)</v>
          </cell>
          <cell r="L121" t="str">
            <v>(327mm auf 315mm), Length: 100mm, EPDM</v>
          </cell>
          <cell r="M121" t="str">
            <v>Crassus - Seal Connector CCM 100-315 (KG DN 300); (327mm auf 315mm), Length: 100mm, EPDM</v>
          </cell>
          <cell r="N121" t="str">
            <v xml:space="preserve">Crassus
Seal Connector CCM
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Brand: Crassus “or equivalent”
Sealing material: EPDM in accordance with DIN EN 681-1
Length (mm): 50 / 100 / 150
Temperature range: -40°C to +120°C
Technical approval: CE
Main pipe:
Type of pipe: ____________ DN: ______
Core drill hole (mm): ______
Conneting Pipe:
Type of pipe: ____________ DN: ______
or
Item number: ______
Quantity (piece): ______
Price per unit (€): ______
Total price (€): _____
</v>
          </cell>
          <cell r="O121" t="str">
            <v xml:space="preserve">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v>
          </cell>
          <cell r="P121">
            <v>18</v>
          </cell>
          <cell r="Q121">
            <v>327</v>
          </cell>
          <cell r="R121">
            <v>315</v>
          </cell>
          <cell r="S121">
            <v>100</v>
          </cell>
          <cell r="T121" t="str">
            <v>-</v>
          </cell>
          <cell r="U121" t="str">
            <v>-</v>
          </cell>
          <cell r="V121">
            <v>0.9</v>
          </cell>
          <cell r="W121" t="str">
            <v>EPDM</v>
          </cell>
        </row>
        <row r="122">
          <cell r="B122" t="str">
            <v>CRA18186</v>
          </cell>
          <cell r="C122" t="str">
            <v>LM 150-75</v>
          </cell>
          <cell r="D122">
            <v>40169300</v>
          </cell>
          <cell r="E122">
            <v>4260182343838</v>
          </cell>
          <cell r="F122" t="str">
            <v>Wastewater Pipe-Connections</v>
          </cell>
          <cell r="G122" t="str">
            <v xml:space="preserve">Special Type Adaptor </v>
          </cell>
          <cell r="H122" t="str">
            <v>Seal Connector</v>
          </cell>
          <cell r="I122">
            <v>13004</v>
          </cell>
          <cell r="J122" t="str">
            <v>Flexseal</v>
          </cell>
          <cell r="K122" t="str">
            <v>Crassus - Seal Connector CCM 150-075 (DN 75)</v>
          </cell>
          <cell r="L122" t="str">
            <v>(87mm auf 75mm), Length: 150mm, EPDM</v>
          </cell>
          <cell r="M122" t="str">
            <v>Crassus - Seal Connector CCM 150-075 (DN 75); (87mm auf 75mm), Length: 150mm, EPDM</v>
          </cell>
          <cell r="N122" t="str">
            <v xml:space="preserve">Crassus
Seal Connector CCM
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Brand: Crassus “or equivalent”
Sealing material: EPDM in accordance with DIN EN 681-1
Length (mm): 50 / 100 / 150
Temperature range: -40°C to +120°C
Technical approval: CE
Main pipe:
Type of pipe: ____________ DN: ______
Core drill hole (mm): ______
Conneting Pipe:
Type of pipe: ____________ DN: ______
or
Item number: ______
Quantity (piece): ______
Price per unit (€): ______
Total price (€): _____
</v>
          </cell>
          <cell r="O122" t="str">
            <v xml:space="preserve">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v>
          </cell>
          <cell r="P122">
            <v>18</v>
          </cell>
          <cell r="Q122">
            <v>87</v>
          </cell>
          <cell r="R122">
            <v>75</v>
          </cell>
          <cell r="S122">
            <v>150</v>
          </cell>
          <cell r="T122" t="str">
            <v>-</v>
          </cell>
          <cell r="U122" t="str">
            <v>-</v>
          </cell>
          <cell r="V122">
            <v>0.2</v>
          </cell>
          <cell r="W122" t="str">
            <v>EPDM</v>
          </cell>
        </row>
        <row r="123">
          <cell r="B123" t="str">
            <v>CRA18187</v>
          </cell>
          <cell r="C123" t="str">
            <v>LM 150-90</v>
          </cell>
          <cell r="D123">
            <v>40169300</v>
          </cell>
          <cell r="E123">
            <v>4260182343845</v>
          </cell>
          <cell r="F123" t="str">
            <v>Wastewater Pipe-Connections</v>
          </cell>
          <cell r="G123" t="str">
            <v xml:space="preserve">Special Type Adaptor </v>
          </cell>
          <cell r="H123" t="str">
            <v>Seal Connector</v>
          </cell>
          <cell r="I123">
            <v>13004</v>
          </cell>
          <cell r="J123" t="str">
            <v>Flexseal</v>
          </cell>
          <cell r="K123" t="str">
            <v>Crassus - Seal Connector CCM 150-090 (DN 90)</v>
          </cell>
          <cell r="L123" t="str">
            <v>(101mm auf 90mm), Length: 150mm, EPDM</v>
          </cell>
          <cell r="M123" t="str">
            <v>Crassus - Seal Connector CCM 150-090 (DN 90); (101mm auf 90mm), Length: 150mm, EPDM</v>
          </cell>
          <cell r="N123" t="str">
            <v xml:space="preserve">Crassus
Seal Connector CCM
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Brand: Crassus “or equivalent”
Sealing material: EPDM in accordance with DIN EN 681-1
Length (mm): 50 / 100 / 150
Temperature range: -40°C to +120°C
Technical approval: CE
Main pipe:
Type of pipe: ____________ DN: ______
Core drill hole (mm): ______
Conneting Pipe:
Type of pipe: ____________ DN: ______
or
Item number: ______
Quantity (piece): ______
Price per unit (€): ______
Total price (€): _____
</v>
          </cell>
          <cell r="O123" t="str">
            <v xml:space="preserve">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v>
          </cell>
          <cell r="P123">
            <v>18</v>
          </cell>
          <cell r="Q123">
            <v>101</v>
          </cell>
          <cell r="R123">
            <v>90</v>
          </cell>
          <cell r="S123">
            <v>150</v>
          </cell>
          <cell r="T123" t="str">
            <v>-</v>
          </cell>
          <cell r="U123" t="str">
            <v>-</v>
          </cell>
          <cell r="V123">
            <v>0.2</v>
          </cell>
          <cell r="W123" t="str">
            <v>EPDM</v>
          </cell>
        </row>
        <row r="124">
          <cell r="B124" t="str">
            <v>CRA18188</v>
          </cell>
          <cell r="C124" t="str">
            <v>LM 150-110</v>
          </cell>
          <cell r="D124">
            <v>40169300</v>
          </cell>
          <cell r="E124">
            <v>4260182343852</v>
          </cell>
          <cell r="F124" t="str">
            <v>Wastewater Pipe-Connections</v>
          </cell>
          <cell r="G124" t="str">
            <v xml:space="preserve">Special Type Adaptor </v>
          </cell>
          <cell r="H124" t="str">
            <v>Seal Connector</v>
          </cell>
          <cell r="I124">
            <v>13004</v>
          </cell>
          <cell r="J124" t="str">
            <v>Flexseal</v>
          </cell>
          <cell r="K124" t="str">
            <v>Crassus - Seal Connector CCM 150-110 (KG DN 100)</v>
          </cell>
          <cell r="L124" t="str">
            <v>(122mm auf 110mm), Length: 150mm, EPDM</v>
          </cell>
          <cell r="M124" t="str">
            <v>Crassus - Seal Connector CCM 150-110 (KG DN 100); (122mm auf 110mm), Length: 150mm, EPDM</v>
          </cell>
          <cell r="N124" t="str">
            <v xml:space="preserve">Crassus
Seal Connector CCM
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Brand: Crassus “or equivalent”
Sealing material: EPDM in accordance with DIN EN 681-1
Length (mm): 50 / 100 / 150
Temperature range: -40°C to +120°C
Technical approval: CE
Main pipe:
Type of pipe: ____________ DN: ______
Core drill hole (mm): ______
Conneting Pipe:
Type of pipe: ____________ DN: ______
or
Item number: ______
Quantity (piece): ______
Price per unit (€): ______
Total price (€): _____
</v>
          </cell>
          <cell r="O124" t="str">
            <v xml:space="preserve">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v>
          </cell>
          <cell r="P124">
            <v>18</v>
          </cell>
          <cell r="Q124">
            <v>122</v>
          </cell>
          <cell r="R124">
            <v>110</v>
          </cell>
          <cell r="S124">
            <v>150</v>
          </cell>
          <cell r="T124" t="str">
            <v>-</v>
          </cell>
          <cell r="U124" t="str">
            <v>-</v>
          </cell>
          <cell r="V124">
            <v>0.5</v>
          </cell>
          <cell r="W124" t="str">
            <v>EPDM</v>
          </cell>
        </row>
        <row r="125">
          <cell r="B125" t="str">
            <v>CRA18193</v>
          </cell>
          <cell r="C125" t="str">
            <v>LM 150-110</v>
          </cell>
          <cell r="D125">
            <v>40169300</v>
          </cell>
          <cell r="E125">
            <v>4260182343913</v>
          </cell>
          <cell r="F125" t="str">
            <v>Wastewater Pipe-Connections</v>
          </cell>
          <cell r="G125" t="str">
            <v xml:space="preserve">Special Type Adaptor </v>
          </cell>
          <cell r="H125" t="str">
            <v>Seal Connector</v>
          </cell>
          <cell r="I125">
            <v>13004</v>
          </cell>
          <cell r="J125" t="str">
            <v>Flexseal</v>
          </cell>
          <cell r="K125" t="str">
            <v>Crassus - Seal Connector CCM 150-110 (SML DN 100)</v>
          </cell>
          <cell r="L125" t="str">
            <v>(122mm auf 110mm), Length: 150mm, EPDM</v>
          </cell>
          <cell r="M125" t="str">
            <v>Crassus - Seal Connector CCM 150-110 (SML DN 100); (122mm auf 110mm), Length: 150mm, EPDM</v>
          </cell>
          <cell r="N125" t="str">
            <v xml:space="preserve">Crassus
Seal Connector CCM
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Brand: Crassus “or equivalent”
Sealing material: EPDM in accordance with DIN EN 681-1
Length (mm): 50 / 100 / 150
Temperature range: -40°C to +120°C
Technical approval: CE
Main pipe:
Type of pipe: ____________ DN: ______
Core drill hole (mm): ______
Conneting Pipe:
Type of pipe: ____________ DN: ______
or
Item number: ______
Quantity (piece): ______
Price per unit (€): ______
Total price (€): _____
</v>
          </cell>
          <cell r="O125" t="str">
            <v xml:space="preserve">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v>
          </cell>
          <cell r="P125">
            <v>18</v>
          </cell>
          <cell r="Q125">
            <v>122</v>
          </cell>
          <cell r="R125">
            <v>110</v>
          </cell>
          <cell r="S125">
            <v>150</v>
          </cell>
          <cell r="T125" t="str">
            <v>-</v>
          </cell>
          <cell r="U125" t="str">
            <v>-</v>
          </cell>
          <cell r="V125">
            <v>0.5</v>
          </cell>
          <cell r="W125" t="str">
            <v>EPDM</v>
          </cell>
        </row>
        <row r="126">
          <cell r="B126" t="str">
            <v>CRA18198</v>
          </cell>
          <cell r="C126" t="str">
            <v>LM 150-116</v>
          </cell>
          <cell r="D126">
            <v>40169300</v>
          </cell>
          <cell r="E126">
            <v>4260182343968</v>
          </cell>
          <cell r="F126" t="str">
            <v>Wastewater Pipe-Connections</v>
          </cell>
          <cell r="G126" t="str">
            <v xml:space="preserve">Special Type Adaptor </v>
          </cell>
          <cell r="H126" t="str">
            <v>Seal Connector</v>
          </cell>
          <cell r="I126">
            <v>13004</v>
          </cell>
          <cell r="J126" t="str">
            <v>Flexseal</v>
          </cell>
          <cell r="K126" t="str">
            <v>Crassus - Seal Connector CCM 150-116 (FZ DN 100)</v>
          </cell>
          <cell r="L126" t="str">
            <v>(128mm auf 116mm), Length: 150mm, EPDM</v>
          </cell>
          <cell r="M126" t="str">
            <v>Crassus - Seal Connector CCM 150-116 (FZ DN 100); (128mm auf 116mm), Length: 150mm, EPDM</v>
          </cell>
          <cell r="N126" t="str">
            <v xml:space="preserve">Crassus
Seal Connector CCM
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Brand: Crassus “or equivalent”
Sealing material: EPDM in accordance with DIN EN 681-1
Length (mm): 50 / 100 / 150
Temperature range: -40°C to +120°C
Technical approval: CE
Main pipe:
Type of pipe: ____________ DN: ______
Core drill hole (mm): ______
Conneting Pipe:
Type of pipe: ____________ DN: ______
or
Item number: ______
Quantity (piece): ______
Price per unit (€): ______
Total price (€): _____
</v>
          </cell>
          <cell r="O126" t="str">
            <v xml:space="preserve">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v>
          </cell>
          <cell r="P126">
            <v>18</v>
          </cell>
          <cell r="Q126">
            <v>128</v>
          </cell>
          <cell r="R126">
            <v>116</v>
          </cell>
          <cell r="S126">
            <v>150</v>
          </cell>
          <cell r="T126" t="str">
            <v>-</v>
          </cell>
          <cell r="U126" t="str">
            <v>-</v>
          </cell>
          <cell r="V126">
            <v>0.5</v>
          </cell>
          <cell r="W126" t="str">
            <v>EPDM</v>
          </cell>
        </row>
        <row r="127">
          <cell r="B127" t="str">
            <v>CRA18202</v>
          </cell>
          <cell r="C127" t="str">
            <v>LM 150-118</v>
          </cell>
          <cell r="D127">
            <v>40169300</v>
          </cell>
          <cell r="E127">
            <v>4260182344019</v>
          </cell>
          <cell r="F127" t="str">
            <v>Wastewater Pipe-Connections</v>
          </cell>
          <cell r="G127" t="str">
            <v xml:space="preserve">Special Type Adaptor </v>
          </cell>
          <cell r="H127" t="str">
            <v>Seal Connector</v>
          </cell>
          <cell r="I127">
            <v>13004</v>
          </cell>
          <cell r="J127" t="str">
            <v>Flexseal</v>
          </cell>
          <cell r="K127" t="str">
            <v>Crassus - Seal Connector CCM 150-118 (GGG DN 100)</v>
          </cell>
          <cell r="L127" t="str">
            <v>(130mm auf 118mm), Length: 150mm, EPDM</v>
          </cell>
          <cell r="M127" t="str">
            <v>Crassus - Seal Connector CCM 150-118 (GGG DN 100); (130mm auf 118mm), Length: 150mm, EPDM</v>
          </cell>
          <cell r="N127" t="str">
            <v xml:space="preserve">Crassus
Seal Connector CCM
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Brand: Crassus “or equivalent”
Sealing material: EPDM in accordance with DIN EN 681-1
Length (mm): 50 / 100 / 150
Temperature range: -40°C to +120°C
Technical approval: CE
Main pipe:
Type of pipe: ____________ DN: ______
Core drill hole (mm): ______
Conneting Pipe:
Type of pipe: ____________ DN: ______
or
Item number: ______
Quantity (piece): ______
Price per unit (€): ______
Total price (€): _____
</v>
          </cell>
          <cell r="O127" t="str">
            <v xml:space="preserve">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v>
          </cell>
          <cell r="P127">
            <v>18</v>
          </cell>
          <cell r="Q127">
            <v>130</v>
          </cell>
          <cell r="R127">
            <v>118</v>
          </cell>
          <cell r="S127">
            <v>150</v>
          </cell>
          <cell r="T127" t="str">
            <v>-</v>
          </cell>
          <cell r="U127" t="str">
            <v>-</v>
          </cell>
          <cell r="V127">
            <v>0.5</v>
          </cell>
          <cell r="W127" t="str">
            <v>EPDM</v>
          </cell>
        </row>
        <row r="128">
          <cell r="B128" t="str">
            <v>CRA18189</v>
          </cell>
          <cell r="C128" t="str">
            <v>LM 150-125</v>
          </cell>
          <cell r="D128">
            <v>40169300</v>
          </cell>
          <cell r="E128">
            <v>4260182343869</v>
          </cell>
          <cell r="F128" t="str">
            <v>Wastewater Pipe-Connections</v>
          </cell>
          <cell r="G128" t="str">
            <v xml:space="preserve">Special Type Adaptor </v>
          </cell>
          <cell r="H128" t="str">
            <v>Seal Connector</v>
          </cell>
          <cell r="I128">
            <v>13004</v>
          </cell>
          <cell r="J128" t="str">
            <v>Flexseal</v>
          </cell>
          <cell r="K128" t="str">
            <v>Crassus - Seal Connector CCM 150-125 (KG DN 125)</v>
          </cell>
          <cell r="L128" t="str">
            <v>(137mm auf 125mm), Length: 150mm, EPDM</v>
          </cell>
          <cell r="M128" t="str">
            <v>Crassus - Seal Connector CCM 150-125 (KG DN 125); (137mm auf 125mm), Length: 150mm, EPDM</v>
          </cell>
          <cell r="N128" t="str">
            <v xml:space="preserve">Crassus
Seal Connector CCM
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Brand: Crassus “or equivalent”
Sealing material: EPDM in accordance with DIN EN 681-1
Length (mm): 50 / 100 / 150
Temperature range: -40°C to +120°C
Technical approval: CE
Main pipe:
Type of pipe: ____________ DN: ______
Core drill hole (mm): ______
Conneting Pipe:
Type of pipe: ____________ DN: ______
or
Item number: ______
Quantity (piece): ______
Price per unit (€): ______
Total price (€): _____
</v>
          </cell>
          <cell r="O128" t="str">
            <v xml:space="preserve">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v>
          </cell>
          <cell r="P128">
            <v>18</v>
          </cell>
          <cell r="Q128">
            <v>137</v>
          </cell>
          <cell r="R128">
            <v>125</v>
          </cell>
          <cell r="S128">
            <v>150</v>
          </cell>
          <cell r="T128" t="str">
            <v>-</v>
          </cell>
          <cell r="U128" t="str">
            <v>-</v>
          </cell>
          <cell r="V128">
            <v>0.6</v>
          </cell>
          <cell r="W128" t="str">
            <v>EPDM</v>
          </cell>
        </row>
        <row r="129">
          <cell r="B129" t="str">
            <v>CRA18194</v>
          </cell>
          <cell r="C129" t="str">
            <v>LM 150-135</v>
          </cell>
          <cell r="D129">
            <v>40169300</v>
          </cell>
          <cell r="E129">
            <v>4260182343920</v>
          </cell>
          <cell r="F129" t="str">
            <v>Wastewater Pipe-Connections</v>
          </cell>
          <cell r="G129" t="str">
            <v xml:space="preserve">Special Type Adaptor </v>
          </cell>
          <cell r="H129" t="str">
            <v>Seal Connector</v>
          </cell>
          <cell r="I129">
            <v>13004</v>
          </cell>
          <cell r="J129" t="str">
            <v>Flexseal</v>
          </cell>
          <cell r="K129" t="str">
            <v>Crassus - Seal Connector CCM 150-135 (SML DN 125)</v>
          </cell>
          <cell r="L129" t="str">
            <v>(147mm auf 135mm), Length: 150mm, EPDM</v>
          </cell>
          <cell r="M129" t="str">
            <v>Crassus - Seal Connector CCM 150-135 (SML DN 125); (147mm auf 135mm), Length: 150mm, EPDM</v>
          </cell>
          <cell r="N129" t="str">
            <v xml:space="preserve">Crassus
Seal Connector CCM
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Brand: Crassus “or equivalent”
Sealing material: EPDM in accordance with DIN EN 681-1
Length (mm): 50 / 100 / 150
Temperature range: -40°C to +120°C
Technical approval: CE
Main pipe:
Type of pipe: ____________ DN: ______
Core drill hole (mm): ______
Conneting Pipe:
Type of pipe: ____________ DN: ______
or
Item number: ______
Quantity (piece): ______
Price per unit (€): ______
Total price (€): _____
</v>
          </cell>
          <cell r="O129" t="str">
            <v xml:space="preserve">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v>
          </cell>
          <cell r="P129">
            <v>18</v>
          </cell>
          <cell r="Q129">
            <v>147</v>
          </cell>
          <cell r="R129">
            <v>135</v>
          </cell>
          <cell r="S129">
            <v>150</v>
          </cell>
          <cell r="T129" t="str">
            <v>-</v>
          </cell>
          <cell r="U129" t="str">
            <v>-</v>
          </cell>
          <cell r="V129">
            <v>0.6</v>
          </cell>
          <cell r="W129" t="str">
            <v>EPDM</v>
          </cell>
        </row>
        <row r="130">
          <cell r="B130" t="str">
            <v>CRA18195</v>
          </cell>
          <cell r="C130" t="str">
            <v>LM 150-160</v>
          </cell>
          <cell r="D130">
            <v>40169300</v>
          </cell>
          <cell r="E130">
            <v>4260182343937</v>
          </cell>
          <cell r="F130" t="str">
            <v>Wastewater Pipe-Connections</v>
          </cell>
          <cell r="G130" t="str">
            <v xml:space="preserve">Special Type Adaptor </v>
          </cell>
          <cell r="H130" t="str">
            <v>Seal Connector</v>
          </cell>
          <cell r="I130">
            <v>13004</v>
          </cell>
          <cell r="J130" t="str">
            <v>Flexseal</v>
          </cell>
          <cell r="K130" t="str">
            <v>Crassus - Seal Connector CCM 150-160 (SML DN 150)</v>
          </cell>
          <cell r="L130" t="str">
            <v>(172mm auf 60 mm), Length: 150mm, EPDM</v>
          </cell>
          <cell r="M130" t="str">
            <v>Crassus - Seal Connector CCM 150-160 (SML DN 150); (172mm auf 60 mm), Length: 150mm, EPDM</v>
          </cell>
          <cell r="N130" t="str">
            <v xml:space="preserve">Crassus
Seal Connector CCM
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Brand: Crassus “or equivalent”
Sealing material: EPDM in accordance with DIN EN 681-1
Length (mm): 50 / 100 / 150
Temperature range: -40°C to +120°C
Technical approval: CE
Main pipe:
Type of pipe: ____________ DN: ______
Core drill hole (mm): ______
Conneting Pipe:
Type of pipe: ____________ DN: ______
or
Item number: ______
Quantity (piece): ______
Price per unit (€): ______
Total price (€): _____
</v>
          </cell>
          <cell r="O130" t="str">
            <v xml:space="preserve">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v>
          </cell>
          <cell r="P130">
            <v>18</v>
          </cell>
          <cell r="Q130">
            <v>172</v>
          </cell>
          <cell r="R130">
            <v>60</v>
          </cell>
          <cell r="S130">
            <v>150</v>
          </cell>
          <cell r="T130" t="str">
            <v>-</v>
          </cell>
          <cell r="U130" t="str">
            <v>-</v>
          </cell>
          <cell r="V130">
            <v>0.7</v>
          </cell>
          <cell r="W130" t="str">
            <v>EPDM</v>
          </cell>
        </row>
        <row r="131">
          <cell r="B131" t="str">
            <v>CRA18400</v>
          </cell>
          <cell r="C131" t="str">
            <v>LM 150-160 / M140-150KG</v>
          </cell>
          <cell r="D131">
            <v>40169300</v>
          </cell>
          <cell r="E131">
            <v>4260182343876</v>
          </cell>
          <cell r="F131" t="str">
            <v>Wastewater Pipe-Connections</v>
          </cell>
          <cell r="G131" t="str">
            <v xml:space="preserve">Special Type Adaptor </v>
          </cell>
          <cell r="H131" t="str">
            <v>Seal Connector</v>
          </cell>
          <cell r="I131">
            <v>13004</v>
          </cell>
          <cell r="J131" t="str">
            <v>Flexseal</v>
          </cell>
          <cell r="K131" t="str">
            <v>Crassus - Seal Connector CCM 150-160 (KG DN 150)</v>
          </cell>
          <cell r="L131" t="str">
            <v>(172mm auf 160mm), Length: 150mm, EPDM</v>
          </cell>
          <cell r="M131" t="str">
            <v>Crassus - Seal Connector CCM 150-160 (KG DN 150); (172mm auf 160mm), Length: 150mm, EPDM</v>
          </cell>
          <cell r="N131" t="str">
            <v xml:space="preserve">Crassus
Seal Connector CCM
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Brand: Crassus “or equivalent”
Sealing material: EPDM in accordance with DIN EN 681-1
Length (mm): 50 / 100 / 150
Temperature range: -40°C to +120°C
Technical approval: CE
Main pipe:
Type of pipe: ____________ DN: ______
Core drill hole (mm): ______
Conneting Pipe:
Type of pipe: ____________ DN: ______
or
Item number: ______
Quantity (piece): ______
Price per unit (€): ______
Total price (€): _____
</v>
          </cell>
          <cell r="O131" t="str">
            <v xml:space="preserve">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v>
          </cell>
          <cell r="P131">
            <v>18</v>
          </cell>
          <cell r="Q131">
            <v>172</v>
          </cell>
          <cell r="R131">
            <v>160</v>
          </cell>
          <cell r="S131">
            <v>150</v>
          </cell>
          <cell r="T131" t="str">
            <v>-</v>
          </cell>
          <cell r="U131" t="str">
            <v>-</v>
          </cell>
          <cell r="V131">
            <v>0.7</v>
          </cell>
          <cell r="W131" t="str">
            <v>EPDM</v>
          </cell>
        </row>
        <row r="132">
          <cell r="B132" t="str">
            <v>CRA18199</v>
          </cell>
          <cell r="C132" t="str">
            <v>LM 150-168</v>
          </cell>
          <cell r="D132">
            <v>40169300</v>
          </cell>
          <cell r="E132">
            <v>4260182343975</v>
          </cell>
          <cell r="F132" t="str">
            <v>Wastewater Pipe-Connections</v>
          </cell>
          <cell r="G132" t="str">
            <v xml:space="preserve">Special Type Adaptor </v>
          </cell>
          <cell r="H132" t="str">
            <v>Seal Connector</v>
          </cell>
          <cell r="I132">
            <v>13004</v>
          </cell>
          <cell r="J132" t="str">
            <v>Flexseal</v>
          </cell>
          <cell r="K132" t="str">
            <v>Crassus - Seal Connector CCM 150-168 (FZ DN 150)</v>
          </cell>
          <cell r="L132" t="str">
            <v>(180mm auf 168mm), Length: 150mm, EPDM</v>
          </cell>
          <cell r="M132" t="str">
            <v>Crassus - Seal Connector CCM 150-168 (FZ DN 150); (180mm auf 168mm), Length: 150mm, EPDM</v>
          </cell>
          <cell r="N132" t="str">
            <v xml:space="preserve">Crassus
Seal Connector CCM
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Brand: Crassus “or equivalent”
Sealing material: EPDM in accordance with DIN EN 681-1
Length (mm): 50 / 100 / 150
Temperature range: -40°C to +120°C
Technical approval: CE
Main pipe:
Type of pipe: ____________ DN: ______
Core drill hole (mm): ______
Conneting Pipe:
Type of pipe: ____________ DN: ______
or
Item number: ______
Quantity (piece): ______
Price per unit (€): ______
Total price (€): _____
</v>
          </cell>
          <cell r="O132" t="str">
            <v xml:space="preserve">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v>
          </cell>
          <cell r="P132">
            <v>18</v>
          </cell>
          <cell r="Q132">
            <v>180</v>
          </cell>
          <cell r="R132">
            <v>168</v>
          </cell>
          <cell r="S132">
            <v>150</v>
          </cell>
          <cell r="T132" t="str">
            <v>-</v>
          </cell>
          <cell r="U132" t="str">
            <v>-</v>
          </cell>
          <cell r="V132">
            <v>0.7</v>
          </cell>
          <cell r="W132" t="str">
            <v>EPDM</v>
          </cell>
        </row>
        <row r="133">
          <cell r="B133" t="str">
            <v>CRA18203</v>
          </cell>
          <cell r="C133" t="str">
            <v>LM 150-170</v>
          </cell>
          <cell r="D133">
            <v>40169300</v>
          </cell>
          <cell r="E133">
            <v>4260182344026</v>
          </cell>
          <cell r="F133" t="str">
            <v>Wastewater Pipe-Connections</v>
          </cell>
          <cell r="G133" t="str">
            <v xml:space="preserve">Special Type Adaptor </v>
          </cell>
          <cell r="H133" t="str">
            <v>Seal Connector</v>
          </cell>
          <cell r="I133">
            <v>13004</v>
          </cell>
          <cell r="J133" t="str">
            <v>Flexseal</v>
          </cell>
          <cell r="K133" t="str">
            <v>Crassus - Seal Connector CCM 150-170 (GGG DN 150)</v>
          </cell>
          <cell r="L133" t="str">
            <v>(182mm auf 170mm), Length: 150mm, EPDM</v>
          </cell>
          <cell r="M133" t="str">
            <v>Crassus - Seal Connector CCM 150-170 (GGG DN 150); (182mm auf 170mm), Length: 150mm, EPDM</v>
          </cell>
          <cell r="N133" t="str">
            <v xml:space="preserve">Crassus
Seal Connector CCM
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Brand: Crassus “or equivalent”
Sealing material: EPDM in accordance with DIN EN 681-1
Length (mm): 50 / 100 / 150
Temperature range: -40°C to +120°C
Technical approval: CE
Main pipe:
Type of pipe: ____________ DN: ______
Core drill hole (mm): ______
Conneting Pipe:
Type of pipe: ____________ DN: ______
or
Item number: ______
Quantity (piece): ______
Price per unit (€): ______
Total price (€): _____
</v>
          </cell>
          <cell r="O133" t="str">
            <v xml:space="preserve">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v>
          </cell>
          <cell r="P133">
            <v>18</v>
          </cell>
          <cell r="Q133">
            <v>182</v>
          </cell>
          <cell r="R133">
            <v>170</v>
          </cell>
          <cell r="S133">
            <v>150</v>
          </cell>
          <cell r="T133" t="str">
            <v>-</v>
          </cell>
          <cell r="U133" t="str">
            <v>-</v>
          </cell>
          <cell r="V133">
            <v>0.7</v>
          </cell>
          <cell r="W133" t="str">
            <v>EPDM</v>
          </cell>
        </row>
        <row r="134">
          <cell r="B134" t="str">
            <v>CRA18190</v>
          </cell>
          <cell r="C134" t="str">
            <v>LM 150-200</v>
          </cell>
          <cell r="D134">
            <v>40169300</v>
          </cell>
          <cell r="E134">
            <v>4260182343883</v>
          </cell>
          <cell r="F134" t="str">
            <v>Wastewater Pipe-Connections</v>
          </cell>
          <cell r="G134" t="str">
            <v xml:space="preserve">Special Type Adaptor </v>
          </cell>
          <cell r="H134" t="str">
            <v>Seal Connector</v>
          </cell>
          <cell r="I134">
            <v>13004</v>
          </cell>
          <cell r="J134" t="str">
            <v>Flexseal</v>
          </cell>
          <cell r="K134" t="str">
            <v>Crassus - Seal Connector CCM 150-200 (KG DN 200)</v>
          </cell>
          <cell r="L134" t="str">
            <v>(212mm auf 200mm), Length: 150mm, EPDM</v>
          </cell>
          <cell r="M134" t="str">
            <v>Crassus - Seal Connector CCM 150-200 (KG DN 200); (212mm auf 200mm), Length: 150mm, EPDM</v>
          </cell>
          <cell r="N134" t="str">
            <v xml:space="preserve">Crassus
Seal Connector CCM
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Brand: Crassus “or equivalent”
Sealing material: EPDM in accordance with DIN EN 681-1
Length (mm): 50 / 100 / 150
Temperature range: -40°C to +120°C
Technical approval: CE
Main pipe:
Type of pipe: ____________ DN: ______
Core drill hole (mm): ______
Conneting Pipe:
Type of pipe: ____________ DN: ______
or
Item number: ______
Quantity (piece): ______
Price per unit (€): ______
Total price (€): _____
</v>
          </cell>
          <cell r="O134" t="str">
            <v xml:space="preserve">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v>
          </cell>
          <cell r="P134">
            <v>18</v>
          </cell>
          <cell r="Q134">
            <v>212</v>
          </cell>
          <cell r="R134">
            <v>200</v>
          </cell>
          <cell r="S134">
            <v>150</v>
          </cell>
          <cell r="T134" t="str">
            <v>-</v>
          </cell>
          <cell r="U134" t="str">
            <v>-</v>
          </cell>
          <cell r="V134">
            <v>0.7</v>
          </cell>
          <cell r="W134" t="str">
            <v>EPDM</v>
          </cell>
        </row>
        <row r="135">
          <cell r="B135" t="str">
            <v>CRA18196</v>
          </cell>
          <cell r="C135" t="str">
            <v>LM 150-210</v>
          </cell>
          <cell r="D135">
            <v>40169300</v>
          </cell>
          <cell r="E135">
            <v>4260182343944</v>
          </cell>
          <cell r="F135" t="str">
            <v>Wastewater Pipe-Connections</v>
          </cell>
          <cell r="G135" t="str">
            <v xml:space="preserve">Special Type Adaptor </v>
          </cell>
          <cell r="H135" t="str">
            <v>Seal Connector</v>
          </cell>
          <cell r="I135">
            <v>13004</v>
          </cell>
          <cell r="J135" t="str">
            <v>Flexseal</v>
          </cell>
          <cell r="K135" t="str">
            <v>Crassus - Seal Connector CCM 150-210 (SML DN 200)</v>
          </cell>
          <cell r="L135" t="str">
            <v>(222mm auf 210mm), Length: 150mm, EPDM</v>
          </cell>
          <cell r="M135" t="str">
            <v>Crassus - Seal Connector CCM 150-210 (SML DN 200); (222mm auf 210mm), Length: 150mm, EPDM</v>
          </cell>
          <cell r="N135" t="str">
            <v xml:space="preserve">Crassus
Seal Connector CCM
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Brand: Crassus “or equivalent”
Sealing material: EPDM in accordance with DIN EN 681-1
Length (mm): 50 / 100 / 150
Temperature range: -40°C to +120°C
Technical approval: CE
Main pipe:
Type of pipe: ____________ DN: ______
Core drill hole (mm): ______
Conneting Pipe:
Type of pipe: ____________ DN: ______
or
Item number: ______
Quantity (piece): ______
Price per unit (€): ______
Total price (€): _____
</v>
          </cell>
          <cell r="O135" t="str">
            <v xml:space="preserve">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v>
          </cell>
          <cell r="P135">
            <v>18</v>
          </cell>
          <cell r="Q135">
            <v>222</v>
          </cell>
          <cell r="R135">
            <v>210</v>
          </cell>
          <cell r="S135">
            <v>150</v>
          </cell>
          <cell r="T135" t="str">
            <v>-</v>
          </cell>
          <cell r="U135" t="str">
            <v>-</v>
          </cell>
          <cell r="V135">
            <v>0.7</v>
          </cell>
          <cell r="W135" t="str">
            <v>EPDM</v>
          </cell>
        </row>
        <row r="136">
          <cell r="B136" t="str">
            <v>CRA18200</v>
          </cell>
          <cell r="C136" t="str">
            <v>LM 150-220</v>
          </cell>
          <cell r="D136">
            <v>40169300</v>
          </cell>
          <cell r="E136">
            <v>4260182343982</v>
          </cell>
          <cell r="F136" t="str">
            <v>Wastewater Pipe-Connections</v>
          </cell>
          <cell r="G136" t="str">
            <v xml:space="preserve">Special Type Adaptor </v>
          </cell>
          <cell r="H136" t="str">
            <v>Seal Connector</v>
          </cell>
          <cell r="I136">
            <v>13004</v>
          </cell>
          <cell r="J136" t="str">
            <v>Flexseal</v>
          </cell>
          <cell r="K136" t="str">
            <v>Crassus - Seal Connector CCM 150-220 (FZ DN 200)</v>
          </cell>
          <cell r="L136" t="str">
            <v>(232mm auf 220mm), Length: 150mm, EPDM</v>
          </cell>
          <cell r="M136" t="str">
            <v>Crassus - Seal Connector CCM 150-220 (FZ DN 200); (232mm auf 220mm), Length: 150mm, EPDM</v>
          </cell>
          <cell r="N136" t="str">
            <v xml:space="preserve">Crassus
Seal Connector CCM
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Brand: Crassus “or equivalent”
Sealing material: EPDM in accordance with DIN EN 681-1
Length (mm): 50 / 100 / 150
Temperature range: -40°C to +120°C
Technical approval: CE
Main pipe:
Type of pipe: ____________ DN: ______
Core drill hole (mm): ______
Conneting Pipe:
Type of pipe: ____________ DN: ______
or
Item number: ______
Quantity (piece): ______
Price per unit (€): ______
Total price (€): _____
</v>
          </cell>
          <cell r="O136" t="str">
            <v xml:space="preserve">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v>
          </cell>
          <cell r="P136">
            <v>18</v>
          </cell>
          <cell r="Q136">
            <v>232</v>
          </cell>
          <cell r="R136">
            <v>220</v>
          </cell>
          <cell r="S136">
            <v>150</v>
          </cell>
          <cell r="T136" t="str">
            <v>-</v>
          </cell>
          <cell r="U136" t="str">
            <v>-</v>
          </cell>
          <cell r="V136">
            <v>0.7</v>
          </cell>
          <cell r="W136" t="str">
            <v>EPDM</v>
          </cell>
        </row>
        <row r="137">
          <cell r="B137" t="str">
            <v>CRA18204</v>
          </cell>
          <cell r="C137" t="str">
            <v>LM 150-222</v>
          </cell>
          <cell r="D137">
            <v>40169300</v>
          </cell>
          <cell r="E137">
            <v>4260182344033</v>
          </cell>
          <cell r="F137" t="str">
            <v>Wastewater Pipe-Connections</v>
          </cell>
          <cell r="G137" t="str">
            <v xml:space="preserve">Special Type Adaptor </v>
          </cell>
          <cell r="H137" t="str">
            <v>Seal Connector</v>
          </cell>
          <cell r="I137">
            <v>13004</v>
          </cell>
          <cell r="J137" t="str">
            <v>Flexseal</v>
          </cell>
          <cell r="K137" t="str">
            <v>Crassus - Seal Connector CCM 150-222 (GGG DN 200)</v>
          </cell>
          <cell r="L137" t="str">
            <v>(234mm auf 222mm), Length: 150mm, EPDM</v>
          </cell>
          <cell r="M137" t="str">
            <v>Crassus - Seal Connector CCM 150-222 (GGG DN 200); (234mm auf 222mm), Length: 150mm, EPDM</v>
          </cell>
          <cell r="N137" t="str">
            <v xml:space="preserve">Crassus
Seal Connector CCM
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Brand: Crassus “or equivalent”
Sealing material: EPDM in accordance with DIN EN 681-1
Length (mm): 50 / 100 / 150
Temperature range: -40°C to +120°C
Technical approval: CE
Main pipe:
Type of pipe: ____________ DN: ______
Core drill hole (mm): ______
Conneting Pipe:
Type of pipe: ____________ DN: ______
or
Item number: ______
Quantity (piece): ______
Price per unit (€): ______
Total price (€): _____
</v>
          </cell>
          <cell r="O137" t="str">
            <v xml:space="preserve">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v>
          </cell>
          <cell r="P137">
            <v>18</v>
          </cell>
          <cell r="Q137">
            <v>234</v>
          </cell>
          <cell r="R137">
            <v>222</v>
          </cell>
          <cell r="S137">
            <v>150</v>
          </cell>
          <cell r="T137" t="str">
            <v>-</v>
          </cell>
          <cell r="U137" t="str">
            <v>-</v>
          </cell>
          <cell r="V137">
            <v>0.7</v>
          </cell>
          <cell r="W137" t="str">
            <v>EPDM</v>
          </cell>
        </row>
        <row r="138">
          <cell r="B138" t="str">
            <v>CRA18191</v>
          </cell>
          <cell r="C138" t="str">
            <v>LM 150-250</v>
          </cell>
          <cell r="D138">
            <v>40169300</v>
          </cell>
          <cell r="E138">
            <v>4260182343890</v>
          </cell>
          <cell r="F138" t="str">
            <v>Wastewater Pipe-Connections</v>
          </cell>
          <cell r="G138" t="str">
            <v xml:space="preserve">Special Type Adaptor </v>
          </cell>
          <cell r="H138" t="str">
            <v>Seal Connector</v>
          </cell>
          <cell r="I138">
            <v>13004</v>
          </cell>
          <cell r="J138" t="str">
            <v>Flexseal</v>
          </cell>
          <cell r="K138" t="str">
            <v>Crassus - Seal Connector CCM 150-250 (KG DN 250)</v>
          </cell>
          <cell r="L138" t="str">
            <v>(262mm auf 250mm), Length: 150mm, EPDM</v>
          </cell>
          <cell r="M138" t="str">
            <v>Crassus - Seal Connector CCM 150-250 (KG DN 250); (262mm auf 250mm), Length: 150mm, EPDM</v>
          </cell>
          <cell r="N138" t="str">
            <v xml:space="preserve">Crassus
Seal Connector CCM
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Brand: Crassus “or equivalent”
Sealing material: EPDM in accordance with DIN EN 681-1
Length (mm): 50 / 100 / 150
Temperature range: -40°C to +120°C
Technical approval: CE
Main pipe:
Type of pipe: ____________ DN: ______
Core drill hole (mm): ______
Conneting Pipe:
Type of pipe: ____________ DN: ______
or
Item number: ______
Quantity (piece): ______
Price per unit (€): ______
Total price (€): _____
</v>
          </cell>
          <cell r="O138" t="str">
            <v xml:space="preserve">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v>
          </cell>
          <cell r="P138">
            <v>18</v>
          </cell>
          <cell r="Q138">
            <v>262</v>
          </cell>
          <cell r="R138">
            <v>250</v>
          </cell>
          <cell r="S138">
            <v>150</v>
          </cell>
          <cell r="T138" t="str">
            <v>-</v>
          </cell>
          <cell r="U138" t="str">
            <v>-</v>
          </cell>
          <cell r="V138">
            <v>0.8</v>
          </cell>
          <cell r="W138" t="str">
            <v>EPDM</v>
          </cell>
        </row>
        <row r="139">
          <cell r="B139" t="str">
            <v>CRA18201</v>
          </cell>
          <cell r="C139" t="str">
            <v>LM 150-274</v>
          </cell>
          <cell r="D139">
            <v>40169300</v>
          </cell>
          <cell r="E139">
            <v>4260182343999</v>
          </cell>
          <cell r="F139" t="str">
            <v>Wastewater Pipe-Connections</v>
          </cell>
          <cell r="G139" t="str">
            <v xml:space="preserve">Special Type Adaptor </v>
          </cell>
          <cell r="H139" t="str">
            <v>Seal Connector</v>
          </cell>
          <cell r="I139">
            <v>13004</v>
          </cell>
          <cell r="J139" t="str">
            <v>Flexseal</v>
          </cell>
          <cell r="K139" t="str">
            <v>Crassus - Seal Connector CCM 150-274 (FZ DN 250)</v>
          </cell>
          <cell r="L139" t="str">
            <v>(286mm auf 274mm), Length: 150mm, EPDM</v>
          </cell>
          <cell r="M139" t="str">
            <v>Crassus - Seal Connector CCM 150-274 (FZ DN 250); (286mm auf 274mm), Length: 150mm, EPDM</v>
          </cell>
          <cell r="N139" t="str">
            <v xml:space="preserve">Crassus
Seal Connector CCM
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Brand: Crassus “or equivalent”
Sealing material: EPDM in accordance with DIN EN 681-1
Length (mm): 50 / 100 / 150
Temperature range: -40°C to +120°C
Technical approval: CE
Main pipe:
Type of pipe: ____________ DN: ______
Core drill hole (mm): ______
Conneting Pipe:
Type of pipe: ____________ DN: ______
or
Item number: ______
Quantity (piece): ______
Price per unit (€): ______
Total price (€): _____
</v>
          </cell>
          <cell r="O139" t="str">
            <v xml:space="preserve">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v>
          </cell>
          <cell r="P139">
            <v>18</v>
          </cell>
          <cell r="Q139">
            <v>286</v>
          </cell>
          <cell r="R139">
            <v>274</v>
          </cell>
          <cell r="S139">
            <v>150</v>
          </cell>
          <cell r="T139" t="str">
            <v>-</v>
          </cell>
          <cell r="U139" t="str">
            <v>-</v>
          </cell>
          <cell r="V139">
            <v>0.8</v>
          </cell>
          <cell r="W139" t="str">
            <v>EPDM</v>
          </cell>
        </row>
        <row r="140">
          <cell r="B140" t="str">
            <v>CRA18205</v>
          </cell>
          <cell r="C140" t="str">
            <v>LM 150-274</v>
          </cell>
          <cell r="D140">
            <v>40169300</v>
          </cell>
          <cell r="E140">
            <v>4260182344040</v>
          </cell>
          <cell r="F140" t="str">
            <v>Wastewater Pipe-Connections</v>
          </cell>
          <cell r="G140" t="str">
            <v xml:space="preserve">Special Type Adaptor </v>
          </cell>
          <cell r="H140" t="str">
            <v>Seal Connector</v>
          </cell>
          <cell r="I140">
            <v>13004</v>
          </cell>
          <cell r="J140" t="str">
            <v>Flexseal</v>
          </cell>
          <cell r="K140" t="str">
            <v>Crassus - Seal Connector CCM 150-274 (GGG DN 250)</v>
          </cell>
          <cell r="L140" t="str">
            <v>(286mm auf 274mm), Length: 150mm, EPDM</v>
          </cell>
          <cell r="M140" t="str">
            <v>Crassus - Seal Connector CCM 150-274 (GGG DN 250); (286mm auf 274mm), Length: 150mm, EPDM</v>
          </cell>
          <cell r="N140" t="str">
            <v xml:space="preserve">Crassus
Seal Connector CCM
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Brand: Crassus “or equivalent”
Sealing material: EPDM in accordance with DIN EN 681-1
Length (mm): 50 / 100 / 150
Temperature range: -40°C to +120°C
Technical approval: CE
Main pipe:
Type of pipe: ____________ DN: ______
Core drill hole (mm): ______
Conneting Pipe:
Type of pipe: ____________ DN: ______
or
Item number: ______
Quantity (piece): ______
Price per unit (€): ______
Total price (€): _____
</v>
          </cell>
          <cell r="O140" t="str">
            <v xml:space="preserve">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v>
          </cell>
          <cell r="P140">
            <v>18</v>
          </cell>
          <cell r="Q140">
            <v>286</v>
          </cell>
          <cell r="R140">
            <v>274</v>
          </cell>
          <cell r="S140">
            <v>150</v>
          </cell>
          <cell r="T140" t="str">
            <v>-</v>
          </cell>
          <cell r="U140" t="str">
            <v>-</v>
          </cell>
          <cell r="V140">
            <v>0.8</v>
          </cell>
          <cell r="W140" t="str">
            <v>EPDM</v>
          </cell>
        </row>
        <row r="141">
          <cell r="B141" t="str">
            <v>CRA18197</v>
          </cell>
          <cell r="C141" t="str">
            <v>LM 150-274</v>
          </cell>
          <cell r="D141">
            <v>40169300</v>
          </cell>
          <cell r="E141">
            <v>4260182343951</v>
          </cell>
          <cell r="F141" t="str">
            <v>Wastewater Pipe-Connections</v>
          </cell>
          <cell r="G141" t="str">
            <v xml:space="preserve">Special Type Adaptor </v>
          </cell>
          <cell r="H141" t="str">
            <v>Seal Connector</v>
          </cell>
          <cell r="I141">
            <v>13004</v>
          </cell>
          <cell r="J141" t="str">
            <v>Flexseal</v>
          </cell>
          <cell r="K141" t="str">
            <v>Crassus - Seal Connector CCM 150-274 (SML DN 250)</v>
          </cell>
          <cell r="L141" t="str">
            <v>(286mm auf 274mm), Length: 150mm, EPDM</v>
          </cell>
          <cell r="M141" t="str">
            <v>Crassus - Seal Connector CCM 150-274 (SML DN 250); (286mm auf 274mm), Length: 150mm, EPDM</v>
          </cell>
          <cell r="N141" t="str">
            <v xml:space="preserve">Crassus
Seal Connector CCM
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Brand: Crassus “or equivalent”
Sealing material: EPDM in accordance with DIN EN 681-1
Length (mm): 50 / 100 / 150
Temperature range: -40°C to +120°C
Technical approval: CE
Main pipe:
Type of pipe: ____________ DN: ______
Core drill hole (mm): ______
Conneting Pipe:
Type of pipe: ____________ DN: ______
or
Item number: ______
Quantity (piece): ______
Price per unit (€): ______
Total price (€): _____
</v>
          </cell>
          <cell r="O141" t="str">
            <v xml:space="preserve">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v>
          </cell>
          <cell r="P141">
            <v>18</v>
          </cell>
          <cell r="Q141">
            <v>286</v>
          </cell>
          <cell r="R141">
            <v>274</v>
          </cell>
          <cell r="S141">
            <v>150</v>
          </cell>
          <cell r="T141" t="str">
            <v>-</v>
          </cell>
          <cell r="U141" t="str">
            <v>-</v>
          </cell>
          <cell r="V141">
            <v>0.8</v>
          </cell>
          <cell r="W141" t="str">
            <v>EPDM</v>
          </cell>
        </row>
        <row r="142">
          <cell r="B142" t="str">
            <v>CRA18192</v>
          </cell>
          <cell r="C142" t="str">
            <v>LM 150-315</v>
          </cell>
          <cell r="D142">
            <v>40169300</v>
          </cell>
          <cell r="E142">
            <v>4260182343906</v>
          </cell>
          <cell r="F142" t="str">
            <v>Wastewater Pipe-Connections</v>
          </cell>
          <cell r="G142" t="str">
            <v xml:space="preserve">Special Type Adaptor </v>
          </cell>
          <cell r="H142" t="str">
            <v>Seal Connector</v>
          </cell>
          <cell r="I142">
            <v>13004</v>
          </cell>
          <cell r="J142" t="str">
            <v>Flexseal</v>
          </cell>
          <cell r="K142" t="str">
            <v>Crassus - Seal Connector CCM 150-315 (KG DN 300)</v>
          </cell>
          <cell r="L142" t="str">
            <v>(327mm auf 315mm), Length: 150mm, EPDM</v>
          </cell>
          <cell r="M142" t="str">
            <v>Crassus - Seal Connector CCM 150-315 (KG DN 300); (327mm auf 315mm), Length: 150mm, EPDM</v>
          </cell>
          <cell r="N142" t="str">
            <v xml:space="preserve">Crassus
Seal Connector CCM
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Brand: Crassus “or equivalent”
Sealing material: EPDM in accordance with DIN EN 681-1
Length (mm): 50 / 100 / 150
Temperature range: -40°C to +120°C
Technical approval: CE
Main pipe:
Type of pipe: ____________ DN: ______
Core drill hole (mm): ______
Conneting Pipe:
Type of pipe: ____________ DN: ______
or
Item number: ______
Quantity (piece): ______
Price per unit (€): ______
Total price (€): _____
</v>
          </cell>
          <cell r="O142" t="str">
            <v xml:space="preserve">Sealing designed to connect smooth-walled pipes with low-tolerances to concrete main pipes or concrete shafts; the right lengths (50, 100 or 150 mm) depends on the wall thickness of the main pipe; tolerance for core drill hole: +/- 1 mm; suitable for flush-mounting and soil; UV-resistant material
</v>
          </cell>
          <cell r="P142">
            <v>18</v>
          </cell>
          <cell r="Q142">
            <v>327</v>
          </cell>
          <cell r="R142">
            <v>315</v>
          </cell>
          <cell r="S142">
            <v>150</v>
          </cell>
          <cell r="T142" t="str">
            <v>-</v>
          </cell>
          <cell r="U142" t="str">
            <v>-</v>
          </cell>
          <cell r="V142">
            <v>0.9</v>
          </cell>
          <cell r="W142" t="str">
            <v>EPDM</v>
          </cell>
        </row>
        <row r="143">
          <cell r="B143" t="str">
            <v>CRA18215</v>
          </cell>
          <cell r="C143" t="str">
            <v>L 965-110-60</v>
          </cell>
          <cell r="D143">
            <v>40169300</v>
          </cell>
          <cell r="E143">
            <v>4260182344736</v>
          </cell>
          <cell r="F143" t="str">
            <v>Wastewater Pipe-Connections</v>
          </cell>
          <cell r="G143" t="str">
            <v xml:space="preserve">Special Type Adaptor </v>
          </cell>
          <cell r="H143" t="str">
            <v>Seal Connector</v>
          </cell>
          <cell r="I143">
            <v>13004</v>
          </cell>
          <cell r="J143" t="str">
            <v>Flexseal</v>
          </cell>
          <cell r="K143" t="str">
            <v>Crassus - Seal Connector CLA 965-110-060 (DN 100)</v>
          </cell>
          <cell r="L143" t="str">
            <v>(127mm auf 110mm), Length: 60mm, EPDM / V2A</v>
          </cell>
          <cell r="M143" t="str">
            <v>Crassus - Seal Connector CLA 965-110-060 (DN 100); (127mm auf 110mm), Length: 60mm, EPDM / V2A</v>
          </cell>
          <cell r="N143" t="str">
            <v>Crassus
Seal Connector CLA
Sealing designed to connect plastic pipes (or pipes with the same OD) to main pipes or shafts made from corrugated plastic; max. wall thickness 30 or 65 mm; suitable for flush-mounting and soil; UV-resistant material
Brand: Crassus “or equivalent”
Sealing material: EPDM in accordance with DIN EN 681-1
Temperature range: -40°C to +120°C
Technical approval: CE
Main pipe:
Type of pipe: ____________ DN: ______
Core drill hole (mm): ______
Conneting Pipe:
Type of pipe: ____________ DN: ______
or
Item number: ______
Quantity (piece): ______
Price per unit (€): ______
Total price (€): _____</v>
          </cell>
          <cell r="O143" t="str">
            <v>Sealing designed to connect plastic pipes (or pipes with the same OD) to main pipes or shafts made from corrugated plastic; max. wall thickness 30 or 65 mm; suitable for flush-mounting and soil; UV-resistant material</v>
          </cell>
          <cell r="P143">
            <v>18</v>
          </cell>
          <cell r="Q143">
            <v>127</v>
          </cell>
          <cell r="R143">
            <v>110</v>
          </cell>
          <cell r="S143">
            <v>60</v>
          </cell>
          <cell r="T143">
            <v>0.6</v>
          </cell>
          <cell r="U143">
            <v>6</v>
          </cell>
          <cell r="V143">
            <v>0.5</v>
          </cell>
          <cell r="W143" t="str">
            <v>EPDM / V2A</v>
          </cell>
        </row>
        <row r="144">
          <cell r="B144" t="str">
            <v>CRA18217</v>
          </cell>
          <cell r="C144" t="str">
            <v>L 965-110-90</v>
          </cell>
          <cell r="D144">
            <v>40169300</v>
          </cell>
          <cell r="E144">
            <v>4260182344750</v>
          </cell>
          <cell r="F144" t="str">
            <v>Wastewater Pipe-Connections</v>
          </cell>
          <cell r="G144" t="str">
            <v xml:space="preserve">Special Type Adaptor </v>
          </cell>
          <cell r="H144" t="str">
            <v>Seal Connector</v>
          </cell>
          <cell r="I144">
            <v>13004</v>
          </cell>
          <cell r="J144" t="str">
            <v>Flexseal</v>
          </cell>
          <cell r="K144" t="str">
            <v>Crassus - Seal Connector CLA 965-110-090 (DN 100)</v>
          </cell>
          <cell r="L144" t="str">
            <v>(127mm auf 110mm), Length: 90mm, EPDM / V2A</v>
          </cell>
          <cell r="M144" t="str">
            <v>Crassus - Seal Connector CLA 965-110-090 (DN 100); (127mm auf 110mm), Length: 90mm, EPDM / V2A</v>
          </cell>
          <cell r="N144" t="str">
            <v>Crassus
Seal Connector CLA
Sealing designed to connect plastic pipes (or pipes with the same OD) to main pipes or shafts made from corrugated plastic; max. wall thickness 30 or 65 mm; suitable for flush-mounting and soil; UV-resistant material
Brand: Crassus “or equivalent”
Sealing material: EPDM in accordance with DIN EN 681-1
Temperature range: -40°C to +120°C
Technical approval: CE
Main pipe:
Type of pipe: ____________ DN: ______
Core drill hole (mm): ______
Conneting Pipe:
Type of pipe: ____________ DN: ______
or
Item number: ______
Quantity (piece): ______
Price per unit (€): ______
Total price (€): _____</v>
          </cell>
          <cell r="O144" t="str">
            <v>Sealing designed to connect plastic pipes (or pipes with the same OD) to main pipes or shafts made from corrugated plastic; max. wall thickness 30 or 65 mm; suitable for flush-mounting and soil; UV-resistant material</v>
          </cell>
          <cell r="P144">
            <v>18</v>
          </cell>
          <cell r="Q144">
            <v>127</v>
          </cell>
          <cell r="R144">
            <v>110</v>
          </cell>
          <cell r="S144">
            <v>90</v>
          </cell>
          <cell r="T144">
            <v>0.6</v>
          </cell>
          <cell r="U144">
            <v>6</v>
          </cell>
          <cell r="V144">
            <v>0.5</v>
          </cell>
          <cell r="W144" t="str">
            <v>EPDM / V2A</v>
          </cell>
        </row>
        <row r="145">
          <cell r="B145" t="str">
            <v>CRA18216</v>
          </cell>
          <cell r="C145" t="str">
            <v>L 965-160-60</v>
          </cell>
          <cell r="D145">
            <v>40169300</v>
          </cell>
          <cell r="E145">
            <v>4260182344743</v>
          </cell>
          <cell r="F145" t="str">
            <v>Wastewater Pipe-Connections</v>
          </cell>
          <cell r="G145" t="str">
            <v xml:space="preserve">Special Type Adaptor </v>
          </cell>
          <cell r="H145" t="str">
            <v>Seal Connector</v>
          </cell>
          <cell r="I145">
            <v>13004</v>
          </cell>
          <cell r="J145" t="str">
            <v>Flexseal</v>
          </cell>
          <cell r="K145" t="str">
            <v>Crassus - Seal Connector CLA 965-160-060 (DN 150)</v>
          </cell>
          <cell r="L145" t="str">
            <v>(177mm auf 160mm), Length: 60mm, EPDM / V2A</v>
          </cell>
          <cell r="M145" t="str">
            <v>Crassus - Seal Connector CLA 965-160-060 (DN 150); (177mm auf 160mm), Length: 60mm, EPDM / V2A</v>
          </cell>
          <cell r="N145" t="str">
            <v>Crassus
Seal Connector CLA
Sealing designed to connect plastic pipes (or pipes with the same OD) to main pipes or shafts made from corrugated plastic; max. wall thickness 30 or 65 mm; suitable for flush-mounting and soil; UV-resistant material
Brand: Crassus “or equivalent”
Sealing material: EPDM in accordance with DIN EN 681-1
Temperature range: -40°C to +120°C
Technical approval: CE
Main pipe:
Type of pipe: ____________ DN: ______
Core drill hole (mm): ______
Conneting Pipe:
Type of pipe: ____________ DN: ______
or
Item number: ______
Quantity (piece): ______
Price per unit (€): ______
Total price (€): _____</v>
          </cell>
          <cell r="O145" t="str">
            <v>Sealing designed to connect plastic pipes (or pipes with the same OD) to main pipes or shafts made from corrugated plastic; max. wall thickness 30 or 65 mm; suitable for flush-mounting and soil; UV-resistant material</v>
          </cell>
          <cell r="P145">
            <v>18</v>
          </cell>
          <cell r="Q145">
            <v>177</v>
          </cell>
          <cell r="R145">
            <v>160</v>
          </cell>
          <cell r="S145">
            <v>60</v>
          </cell>
          <cell r="T145">
            <v>0.6</v>
          </cell>
          <cell r="U145">
            <v>6</v>
          </cell>
          <cell r="V145">
            <v>0.55000000000000004</v>
          </cell>
          <cell r="W145" t="str">
            <v>EPDM / V2A</v>
          </cell>
        </row>
        <row r="146">
          <cell r="B146" t="str">
            <v>CRA18218</v>
          </cell>
          <cell r="C146" t="str">
            <v>L 965-160-90</v>
          </cell>
          <cell r="D146">
            <v>40169300</v>
          </cell>
          <cell r="E146">
            <v>4260182344767</v>
          </cell>
          <cell r="F146" t="str">
            <v>Wastewater Pipe-Connections</v>
          </cell>
          <cell r="G146" t="str">
            <v xml:space="preserve">Special Type Adaptor </v>
          </cell>
          <cell r="H146" t="str">
            <v>Seal Connector</v>
          </cell>
          <cell r="I146">
            <v>13004</v>
          </cell>
          <cell r="J146" t="str">
            <v>Flexseal</v>
          </cell>
          <cell r="K146" t="str">
            <v>Crassus - Seal Connector CLA 965-160-090 (DN 150)</v>
          </cell>
          <cell r="L146" t="str">
            <v>(177mm auf 160mm), Length: 90mm, EPDM / V2A</v>
          </cell>
          <cell r="M146" t="str">
            <v>Crassus - Seal Connector CLA 965-160-090 (DN 150); (177mm auf 160mm), Length: 90mm, EPDM / V2A</v>
          </cell>
          <cell r="N146" t="str">
            <v>Crassus
Seal Connector CLA
Sealing designed to connect plastic pipes (or pipes with the same OD) to main pipes or shafts made from corrugated plastic; max. wall thickness 30 or 65 mm; suitable for flush-mounting and soil; UV-resistant material
Brand: Crassus “or equivalent”
Sealing material: EPDM in accordance with DIN EN 681-1
Temperature range: -40°C to +120°C
Technical approval: CE
Main pipe:
Type of pipe: ____________ DN: ______
Core drill hole (mm): ______
Conneting Pipe:
Type of pipe: ____________ DN: ______
or
Item number: ______
Quantity (piece): ______
Price per unit (€): ______
Total price (€): _____</v>
          </cell>
          <cell r="O146" t="str">
            <v>Sealing designed to connect plastic pipes (or pipes with the same OD) to main pipes or shafts made from corrugated plastic; max. wall thickness 30 or 65 mm; suitable for flush-mounting and soil; UV-resistant material</v>
          </cell>
          <cell r="P146">
            <v>18</v>
          </cell>
          <cell r="Q146">
            <v>177</v>
          </cell>
          <cell r="R146">
            <v>160</v>
          </cell>
          <cell r="S146">
            <v>90</v>
          </cell>
          <cell r="T146">
            <v>0.6</v>
          </cell>
          <cell r="U146">
            <v>6</v>
          </cell>
          <cell r="V146">
            <v>0.7</v>
          </cell>
          <cell r="W146" t="str">
            <v>EPDM / V2A</v>
          </cell>
        </row>
        <row r="147">
          <cell r="B147" t="str">
            <v>CRA18250</v>
          </cell>
          <cell r="C147" t="str">
            <v>LSK 40</v>
          </cell>
          <cell r="D147">
            <v>40169300</v>
          </cell>
          <cell r="E147">
            <v>4260182346242</v>
          </cell>
          <cell r="F147" t="str">
            <v>Wastewater Pipe-Connections</v>
          </cell>
          <cell r="G147" t="str">
            <v xml:space="preserve">Special Type Adaptor </v>
          </cell>
          <cell r="H147" t="str">
            <v>Seal Connector</v>
          </cell>
          <cell r="I147">
            <v>13004</v>
          </cell>
          <cell r="J147" t="str">
            <v>Flexseal</v>
          </cell>
          <cell r="K147" t="str">
            <v>Crassus - Seal Connector CSK 040 (DN 40)</v>
          </cell>
          <cell r="L147" t="str">
            <v>(75mm auf 40mm), Length: 40mm, SBR</v>
          </cell>
          <cell r="M147" t="str">
            <v>Crassus - Seal Connector CSK 040 (DN 40); (75mm auf 40mm), Length: 40mm, SBR</v>
          </cell>
          <cell r="N147" t="str">
            <v xml:space="preserve">Crassus
Seal Connector CSK
Sealing designed to connect smooth-walled pipes (for example KG, SML, SGCI, steel, fiber cement) to concrete main pipes or concrete shafts; minimum wall thickness needed: 40 mm; suitable for flush-mounting and soil; UV-resistant material
Brand: Crassus “or equivalent”
Sealing material: SBR
Temperature range: -40°C to +100°C
Technical approval: CE
Main pipe:
Type of pipe: ____________ DN: ______
Core drill hole (mm): ______
Conneting Pipe:
Type of pipe: ____________ DN: ______
or
Item number: ______
Quantity (piece): ______
Price per unit (€): ______
Total price (€): _____
</v>
          </cell>
          <cell r="O147" t="str">
            <v xml:space="preserve">Sealing designed to connect smooth-walled pipes (for example KG, SML, SGCI, steel, fiber cement) to concrete main pipes or concrete shafts; minimum wall thickness needed: 40 mm; suitable for flush-mounting and soil; UV-resistant material
</v>
          </cell>
          <cell r="P147">
            <v>18</v>
          </cell>
          <cell r="Q147">
            <v>75</v>
          </cell>
          <cell r="R147">
            <v>40</v>
          </cell>
          <cell r="S147">
            <v>40</v>
          </cell>
          <cell r="T147">
            <v>0.6</v>
          </cell>
          <cell r="U147" t="str">
            <v>-</v>
          </cell>
          <cell r="V147">
            <v>0.25</v>
          </cell>
          <cell r="W147" t="str">
            <v>SBR</v>
          </cell>
        </row>
        <row r="148">
          <cell r="B148" t="str">
            <v>CRA18251</v>
          </cell>
          <cell r="C148" t="str">
            <v>LSK 50</v>
          </cell>
          <cell r="D148">
            <v>40169300</v>
          </cell>
          <cell r="E148">
            <v>4260182346259</v>
          </cell>
          <cell r="F148" t="str">
            <v>Wastewater Pipe-Connections</v>
          </cell>
          <cell r="G148" t="str">
            <v xml:space="preserve">Special Type Adaptor </v>
          </cell>
          <cell r="H148" t="str">
            <v>Seal Connector</v>
          </cell>
          <cell r="I148">
            <v>13004</v>
          </cell>
          <cell r="J148" t="str">
            <v>Flexseal</v>
          </cell>
          <cell r="K148" t="str">
            <v>Crassus - Seal Connector CSK 050 (DN 50)</v>
          </cell>
          <cell r="L148" t="str">
            <v>(75mm auf 50mm), Length: 40mm, SBR</v>
          </cell>
          <cell r="M148" t="str">
            <v>Crassus - Seal Connector CSK 050 (DN 50); (75mm auf 50mm), Length: 40mm, SBR</v>
          </cell>
          <cell r="N148" t="str">
            <v xml:space="preserve">Crassus
Seal Connector CSK
Sealing designed to connect smooth-walled pipes (for example KG, SML, SGCI, steel, fiber cement) to concrete main pipes or concrete shafts; minimum wall thickness needed: 40 mm; suitable for flush-mounting and soil; UV-resistant material
Brand: Crassus “or equivalent”
Sealing material: SBR
Temperature range: -40°C to +100°C
Technical approval: CE
Main pipe:
Type of pipe: ____________ DN: ______
Core drill hole (mm): ______
Conneting Pipe:
Type of pipe: ____________ DN: ______
or
Item number: ______
Quantity (piece): ______
Price per unit (€): ______
Total price (€): _____
</v>
          </cell>
          <cell r="O148" t="str">
            <v xml:space="preserve">Sealing designed to connect smooth-walled pipes (for example KG, SML, SGCI, steel, fiber cement) to concrete main pipes or concrete shafts; minimum wall thickness needed: 40 mm; suitable for flush-mounting and soil; UV-resistant material
</v>
          </cell>
          <cell r="P148">
            <v>18</v>
          </cell>
          <cell r="Q148">
            <v>75</v>
          </cell>
          <cell r="R148">
            <v>50</v>
          </cell>
          <cell r="S148">
            <v>40</v>
          </cell>
          <cell r="T148">
            <v>0.6</v>
          </cell>
          <cell r="U148" t="str">
            <v>-</v>
          </cell>
          <cell r="V148">
            <v>0.3</v>
          </cell>
          <cell r="W148" t="str">
            <v>SBR</v>
          </cell>
        </row>
        <row r="149">
          <cell r="B149" t="str">
            <v>CRA18252</v>
          </cell>
          <cell r="C149" t="str">
            <v>LSK 63</v>
          </cell>
          <cell r="D149">
            <v>40169300</v>
          </cell>
          <cell r="E149">
            <v>4260182346266</v>
          </cell>
          <cell r="F149" t="str">
            <v>Wastewater Pipe-Connections</v>
          </cell>
          <cell r="G149" t="str">
            <v xml:space="preserve">Special Type Adaptor </v>
          </cell>
          <cell r="H149" t="str">
            <v>Seal Connector</v>
          </cell>
          <cell r="I149">
            <v>13004</v>
          </cell>
          <cell r="J149" t="str">
            <v>Flexseal</v>
          </cell>
          <cell r="K149" t="str">
            <v>Crassus - Seal Connector CSK 063 (DN 63)</v>
          </cell>
          <cell r="L149" t="str">
            <v>(89mm auf 63mm), Length: 40mm, SBR</v>
          </cell>
          <cell r="M149" t="str">
            <v>Crassus - Seal Connector CSK 063 (DN 63); (89mm auf 63mm), Length: 40mm, SBR</v>
          </cell>
          <cell r="N149" t="str">
            <v xml:space="preserve">Crassus
Seal Connector CSK
Sealing designed to connect smooth-walled pipes (for example KG, SML, SGCI, steel, fiber cement) to concrete main pipes or concrete shafts; minimum wall thickness needed: 40 mm; suitable for flush-mounting and soil; UV-resistant material
Brand: Crassus “or equivalent”
Sealing material: SBR
Temperature range: -40°C to +100°C
Technical approval: CE
Main pipe:
Type of pipe: ____________ DN: ______
Core drill hole (mm): ______
Conneting Pipe:
Type of pipe: ____________ DN: ______
or
Item number: ______
Quantity (piece): ______
Price per unit (€): ______
Total price (€): _____
</v>
          </cell>
          <cell r="O149" t="str">
            <v xml:space="preserve">Sealing designed to connect smooth-walled pipes (for example KG, SML, SGCI, steel, fiber cement) to concrete main pipes or concrete shafts; minimum wall thickness needed: 40 mm; suitable for flush-mounting and soil; UV-resistant material
</v>
          </cell>
          <cell r="P149">
            <v>18</v>
          </cell>
          <cell r="Q149">
            <v>89</v>
          </cell>
          <cell r="R149">
            <v>63</v>
          </cell>
          <cell r="S149">
            <v>40</v>
          </cell>
          <cell r="T149">
            <v>0.6</v>
          </cell>
          <cell r="U149" t="str">
            <v>-</v>
          </cell>
          <cell r="V149">
            <v>0.34</v>
          </cell>
          <cell r="W149" t="str">
            <v>SBR</v>
          </cell>
        </row>
        <row r="150">
          <cell r="B150" t="str">
            <v>CRA18253</v>
          </cell>
          <cell r="C150" t="str">
            <v>LSK 960-75</v>
          </cell>
          <cell r="D150">
            <v>40169300</v>
          </cell>
          <cell r="E150">
            <v>4260182346273</v>
          </cell>
          <cell r="F150" t="str">
            <v>Wastewater Pipe-Connections</v>
          </cell>
          <cell r="G150" t="str">
            <v xml:space="preserve">Special Type Adaptor </v>
          </cell>
          <cell r="H150" t="str">
            <v>Seal Connector</v>
          </cell>
          <cell r="I150">
            <v>13004</v>
          </cell>
          <cell r="J150" t="str">
            <v>Flexseal</v>
          </cell>
          <cell r="K150" t="str">
            <v>Crassus - Seal Connector CSK 070 (DN 70)</v>
          </cell>
          <cell r="L150" t="str">
            <v>(101mm auf 75mm), Length: 40mm, SBR</v>
          </cell>
          <cell r="M150" t="str">
            <v>Crassus - Seal Connector CSK 070 (DN 70); (101mm auf 75mm), Length: 40mm, SBR</v>
          </cell>
          <cell r="N150" t="str">
            <v xml:space="preserve">Crassus
Seal Connector CSK
Sealing designed to connect smooth-walled pipes (for example KG, SML, SGCI, steel, fiber cement) to concrete main pipes or concrete shafts; minimum wall thickness needed: 40 mm; suitable for flush-mounting and soil; UV-resistant material
Brand: Crassus “or equivalent”
Sealing material: SBR
Temperature range: -40°C to +100°C
Technical approval: CE
Main pipe:
Type of pipe: ____________ DN: ______
Core drill hole (mm): ______
Conneting Pipe:
Type of pipe: ____________ DN: ______
or
Item number: ______
Quantity (piece): ______
Price per unit (€): ______
Total price (€): _____
</v>
          </cell>
          <cell r="O150" t="str">
            <v xml:space="preserve">Sealing designed to connect smooth-walled pipes (for example KG, SML, SGCI, steel, fiber cement) to concrete main pipes or concrete shafts; minimum wall thickness needed: 40 mm; suitable for flush-mounting and soil; UV-resistant material
</v>
          </cell>
          <cell r="P150">
            <v>18</v>
          </cell>
          <cell r="Q150">
            <v>101</v>
          </cell>
          <cell r="R150">
            <v>75</v>
          </cell>
          <cell r="S150">
            <v>40</v>
          </cell>
          <cell r="T150">
            <v>0.6</v>
          </cell>
          <cell r="U150" t="str">
            <v>-</v>
          </cell>
          <cell r="V150">
            <v>0.35</v>
          </cell>
          <cell r="W150" t="str">
            <v>SBR</v>
          </cell>
        </row>
        <row r="151">
          <cell r="B151" t="str">
            <v>CRA18206</v>
          </cell>
          <cell r="C151" t="str">
            <v>LSK 110</v>
          </cell>
          <cell r="D151">
            <v>40169300</v>
          </cell>
          <cell r="E151">
            <v>4260182344057</v>
          </cell>
          <cell r="F151" t="str">
            <v>Wastewater Pipe-Connections</v>
          </cell>
          <cell r="G151" t="str">
            <v xml:space="preserve">Special Type Adaptor </v>
          </cell>
          <cell r="H151" t="str">
            <v>Seal Connector</v>
          </cell>
          <cell r="I151">
            <v>13004</v>
          </cell>
          <cell r="J151" t="str">
            <v>Flexseal</v>
          </cell>
          <cell r="K151" t="str">
            <v>Crassus - Seal Connector CSK 110 (KG/PVC DN 100)</v>
          </cell>
          <cell r="L151" t="str">
            <v>(138mm auf 110mm), Length: 40mm, SBR</v>
          </cell>
          <cell r="M151" t="str">
            <v>Crassus - Seal Connector CSK 110 (KG/PVC DN 100); (138mm auf 110mm), Length: 40mm, SBR</v>
          </cell>
          <cell r="N151" t="str">
            <v xml:space="preserve">Crassus
Seal Connector CSK
Sealing designed to connect smooth-walled pipes (for example KG, SML, SGCI, steel, fiber cement) to concrete main pipes or concrete shafts; minimum wall thickness needed: 40 mm; suitable for flush-mounting and soil; UV-resistant material
Brand: Crassus “or equivalent”
Sealing material: SBR
Temperature range: -40°C to +100°C
Technical approval: CE
Main pipe:
Type of pipe: ____________ DN: ______
Core drill hole (mm): ______
Conneting Pipe:
Type of pipe: ____________ DN: ______
or
Item number: ______
Quantity (piece): ______
Price per unit (€): ______
Total price (€): _____
</v>
          </cell>
          <cell r="O151" t="str">
            <v xml:space="preserve">Sealing designed to connect smooth-walled pipes (for example KG, SML, SGCI, steel, fiber cement) to concrete main pipes or concrete shafts; minimum wall thickness needed: 40 mm; suitable for flush-mounting and soil; UV-resistant material
</v>
          </cell>
          <cell r="P151">
            <v>18</v>
          </cell>
          <cell r="Q151">
            <v>138</v>
          </cell>
          <cell r="R151">
            <v>110</v>
          </cell>
          <cell r="S151">
            <v>40</v>
          </cell>
          <cell r="T151">
            <v>0.6</v>
          </cell>
          <cell r="U151" t="str">
            <v>-</v>
          </cell>
          <cell r="V151">
            <v>0.4</v>
          </cell>
          <cell r="W151" t="str">
            <v>SBR</v>
          </cell>
        </row>
        <row r="152">
          <cell r="B152" t="str">
            <v>CRA18207</v>
          </cell>
          <cell r="C152" t="str">
            <v>LSK 160</v>
          </cell>
          <cell r="D152">
            <v>40169300</v>
          </cell>
          <cell r="E152">
            <v>4260182344064</v>
          </cell>
          <cell r="F152" t="str">
            <v>Wastewater Pipe-Connections</v>
          </cell>
          <cell r="G152" t="str">
            <v xml:space="preserve">Special Type Adaptor </v>
          </cell>
          <cell r="H152" t="str">
            <v>Seal Connector</v>
          </cell>
          <cell r="I152">
            <v>13004</v>
          </cell>
          <cell r="J152" t="str">
            <v>Flexseal</v>
          </cell>
          <cell r="K152" t="str">
            <v>Crassus - Seal Connector CSK 125 (KG/PVC DN 125)</v>
          </cell>
          <cell r="L152" t="str">
            <v>(151mm auf 125mm), Length: 40mm, SBR</v>
          </cell>
          <cell r="M152" t="str">
            <v>Crassus - Seal Connector CSK 125 (KG/PVC DN 125); (151mm auf 125mm), Length: 40mm, SBR</v>
          </cell>
          <cell r="N152" t="str">
            <v xml:space="preserve">Crassus
Seal Connector CSK
Sealing designed to connect smooth-walled pipes (for example KG, SML, SGCI, steel, fiber cement) to concrete main pipes or concrete shafts; minimum wall thickness needed: 40 mm; suitable for flush-mounting and soil; UV-resistant material
Brand: Crassus “or equivalent”
Sealing material: SBR
Temperature range: -40°C to +100°C
Technical approval: CE
Main pipe:
Type of pipe: ____________ DN: ______
Core drill hole (mm): ______
Conneting Pipe:
Type of pipe: ____________ DN: ______
or
Item number: ______
Quantity (piece): ______
Price per unit (€): ______
Total price (€): _____
</v>
          </cell>
          <cell r="O152" t="str">
            <v xml:space="preserve">Sealing designed to connect smooth-walled pipes (for example KG, SML, SGCI, steel, fiber cement) to concrete main pipes or concrete shafts; minimum wall thickness needed: 40 mm; suitable for flush-mounting and soil; UV-resistant material
</v>
          </cell>
          <cell r="P152">
            <v>18</v>
          </cell>
          <cell r="Q152">
            <v>151</v>
          </cell>
          <cell r="R152">
            <v>125</v>
          </cell>
          <cell r="S152">
            <v>40</v>
          </cell>
          <cell r="T152">
            <v>0.6</v>
          </cell>
          <cell r="U152" t="str">
            <v>-</v>
          </cell>
          <cell r="V152">
            <v>0.5</v>
          </cell>
          <cell r="W152" t="str">
            <v>SBR</v>
          </cell>
        </row>
        <row r="153">
          <cell r="B153" t="str">
            <v>CRA18208</v>
          </cell>
          <cell r="C153" t="str">
            <v>LSK 200</v>
          </cell>
          <cell r="D153">
            <v>40169300</v>
          </cell>
          <cell r="E153">
            <v>4260182344071</v>
          </cell>
          <cell r="F153" t="str">
            <v>Wastewater Pipe-Connections</v>
          </cell>
          <cell r="G153" t="str">
            <v xml:space="preserve">Special Type Adaptor </v>
          </cell>
          <cell r="H153" t="str">
            <v>Seal Connector</v>
          </cell>
          <cell r="I153">
            <v>13004</v>
          </cell>
          <cell r="J153" t="str">
            <v>Flexseal</v>
          </cell>
          <cell r="K153" t="str">
            <v>Crassus - Seal Connector CSK 160 (KG/PVC DN 150)</v>
          </cell>
          <cell r="L153" t="str">
            <v>(186mm auf 160mm), Length: 40mm, SBR</v>
          </cell>
          <cell r="M153" t="str">
            <v>Crassus - Seal Connector CSK 160 (KG/PVC DN 150); (186mm auf 160mm), Length: 40mm, SBR</v>
          </cell>
          <cell r="N153" t="str">
            <v xml:space="preserve">Crassus
Seal Connector CSK
Sealing designed to connect smooth-walled pipes (for example KG, SML, SGCI, steel, fiber cement) to concrete main pipes or concrete shafts; minimum wall thickness needed: 40 mm; suitable for flush-mounting and soil; UV-resistant material
Brand: Crassus “or equivalent”
Sealing material: SBR
Temperature range: -40°C to +100°C
Technical approval: CE
Main pipe:
Type of pipe: ____________ DN: ______
Core drill hole (mm): ______
Conneting Pipe:
Type of pipe: ____________ DN: ______
or
Item number: ______
Quantity (piece): ______
Price per unit (€): ______
Total price (€): _____
</v>
          </cell>
          <cell r="O153" t="str">
            <v xml:space="preserve">Sealing designed to connect smooth-walled pipes (for example KG, SML, SGCI, steel, fiber cement) to concrete main pipes or concrete shafts; minimum wall thickness needed: 40 mm; suitable for flush-mounting and soil; UV-resistant material
</v>
          </cell>
          <cell r="P153">
            <v>18</v>
          </cell>
          <cell r="Q153">
            <v>186</v>
          </cell>
          <cell r="R153">
            <v>160</v>
          </cell>
          <cell r="S153">
            <v>40</v>
          </cell>
          <cell r="T153">
            <v>0.6</v>
          </cell>
          <cell r="U153" t="str">
            <v>-</v>
          </cell>
          <cell r="V153">
            <v>0.5</v>
          </cell>
          <cell r="W153" t="str">
            <v>SBR</v>
          </cell>
        </row>
        <row r="154">
          <cell r="B154" t="str">
            <v>CRA18209</v>
          </cell>
          <cell r="C154" t="str">
            <v>LSK 200</v>
          </cell>
          <cell r="D154">
            <v>40169300</v>
          </cell>
          <cell r="E154">
            <v>4260182344088</v>
          </cell>
          <cell r="F154" t="str">
            <v>Wastewater Pipe-Connections</v>
          </cell>
          <cell r="G154" t="str">
            <v xml:space="preserve">Special Type Adaptor </v>
          </cell>
          <cell r="H154" t="str">
            <v>Seal Connector</v>
          </cell>
          <cell r="I154">
            <v>13004</v>
          </cell>
          <cell r="J154" t="str">
            <v>Flexseal</v>
          </cell>
          <cell r="K154" t="str">
            <v>Crassus - Seal Connector CSK 200 (KG/PVC DN 200)</v>
          </cell>
          <cell r="L154" t="str">
            <v>(226mm auf 200mm), Length: 40mm, SBR</v>
          </cell>
          <cell r="M154" t="str">
            <v>Crassus - Seal Connector CSK 200 (KG/PVC DN 200); (226mm auf 200mm), Length: 40mm, SBR</v>
          </cell>
          <cell r="N154" t="str">
            <v xml:space="preserve">Crassus
Seal Connector CSK
Sealing designed to connect smooth-walled pipes (for example KG, SML, SGCI, steel, fiber cement) to concrete main pipes or concrete shafts; minimum wall thickness needed: 40 mm; suitable for flush-mounting and soil; UV-resistant material
Brand: Crassus “or equivalent”
Sealing material: SBR
Temperature range: -40°C to +100°C
Technical approval: CE
Main pipe:
Type of pipe: ____________ DN: ______
Core drill hole (mm): ______
Conneting Pipe:
Type of pipe: ____________ DN: ______
or
Item number: ______
Quantity (piece): ______
Price per unit (€): ______
Total price (€): _____
</v>
          </cell>
          <cell r="O154" t="str">
            <v xml:space="preserve">Sealing designed to connect smooth-walled pipes (for example KG, SML, SGCI, steel, fiber cement) to concrete main pipes or concrete shafts; minimum wall thickness needed: 40 mm; suitable for flush-mounting and soil; UV-resistant material
</v>
          </cell>
          <cell r="P154">
            <v>18</v>
          </cell>
          <cell r="Q154">
            <v>226</v>
          </cell>
          <cell r="R154">
            <v>200</v>
          </cell>
          <cell r="S154">
            <v>40</v>
          </cell>
          <cell r="T154">
            <v>0.6</v>
          </cell>
          <cell r="U154" t="str">
            <v>-</v>
          </cell>
          <cell r="V154">
            <v>0.6</v>
          </cell>
          <cell r="W154" t="str">
            <v>SBR</v>
          </cell>
        </row>
        <row r="155">
          <cell r="B155" t="str">
            <v>CRA18210</v>
          </cell>
          <cell r="C155" t="str">
            <v>LSK 225</v>
          </cell>
          <cell r="D155">
            <v>40169300</v>
          </cell>
          <cell r="E155">
            <v>4260182344095</v>
          </cell>
          <cell r="F155" t="str">
            <v>Wastewater Pipe-Connections</v>
          </cell>
          <cell r="G155" t="str">
            <v xml:space="preserve">Special Type Adaptor </v>
          </cell>
          <cell r="H155" t="str">
            <v>Seal Connector</v>
          </cell>
          <cell r="I155">
            <v>13004</v>
          </cell>
          <cell r="J155" t="str">
            <v>Flexseal</v>
          </cell>
          <cell r="K155" t="str">
            <v>Crassus - Seal Connector CSK 225 (KG/PVC)</v>
          </cell>
          <cell r="L155" t="str">
            <v>(251mm auf 225mm), Length: 40mm, SBR</v>
          </cell>
          <cell r="M155" t="str">
            <v>Crassus - Seal Connector CSK 225 (KG/PVC); (251mm auf 225mm), Length: 40mm, SBR</v>
          </cell>
          <cell r="N155" t="str">
            <v xml:space="preserve">Crassus
Seal Connector CSK
Sealing designed to connect smooth-walled pipes (for example KG, SML, SGCI, steel, fiber cement) to concrete main pipes or concrete shafts; minimum wall thickness needed: 40 mm; suitable for flush-mounting and soil; UV-resistant material
Brand: Crassus “or equivalent”
Sealing material: SBR
Temperature range: -40°C to +100°C
Technical approval: CE
Main pipe:
Type of pipe: ____________ DN: ______
Core drill hole (mm): ______
Conneting Pipe:
Type of pipe: ____________ DN: ______
or
Item number: ______
Quantity (piece): ______
Price per unit (€): ______
Total price (€): _____
</v>
          </cell>
          <cell r="O155" t="str">
            <v xml:space="preserve">Sealing designed to connect smooth-walled pipes (for example KG, SML, SGCI, steel, fiber cement) to concrete main pipes or concrete shafts; minimum wall thickness needed: 40 mm; suitable for flush-mounting and soil; UV-resistant material
</v>
          </cell>
          <cell r="P155">
            <v>18</v>
          </cell>
          <cell r="Q155">
            <v>251</v>
          </cell>
          <cell r="R155">
            <v>225</v>
          </cell>
          <cell r="S155">
            <v>40</v>
          </cell>
          <cell r="T155">
            <v>0.6</v>
          </cell>
          <cell r="U155" t="str">
            <v>-</v>
          </cell>
          <cell r="V155">
            <v>0.72</v>
          </cell>
          <cell r="W155" t="str">
            <v>SBR</v>
          </cell>
        </row>
        <row r="156">
          <cell r="B156" t="str">
            <v>CRA18211</v>
          </cell>
          <cell r="C156" t="str">
            <v>LSK 250</v>
          </cell>
          <cell r="D156">
            <v>40169300</v>
          </cell>
          <cell r="E156">
            <v>4260182344101</v>
          </cell>
          <cell r="F156" t="str">
            <v>Wastewater Pipe-Connections</v>
          </cell>
          <cell r="G156" t="str">
            <v xml:space="preserve">Special Type Adaptor </v>
          </cell>
          <cell r="H156" t="str">
            <v>Seal Connector</v>
          </cell>
          <cell r="I156">
            <v>13004</v>
          </cell>
          <cell r="J156" t="str">
            <v>Flexseal</v>
          </cell>
          <cell r="K156" t="str">
            <v>Crassus - Seal Connector CSK 250 (KG/PVC DN 250)</v>
          </cell>
          <cell r="L156" t="str">
            <v>(276mm auf 250mm), Length: 40mm, SBR</v>
          </cell>
          <cell r="M156" t="str">
            <v>Crassus - Seal Connector CSK 250 (KG/PVC DN 250); (276mm auf 250mm), Length: 40mm, SBR</v>
          </cell>
          <cell r="N156" t="str">
            <v xml:space="preserve">Crassus
Seal Connector CSK
Sealing designed to connect smooth-walled pipes (for example KG, SML, SGCI, steel, fiber cement) to concrete main pipes or concrete shafts; minimum wall thickness needed: 40 mm; suitable for flush-mounting and soil; UV-resistant material
Brand: Crassus “or equivalent”
Sealing material: SBR
Temperature range: -40°C to +100°C
Technical approval: CE
Main pipe:
Type of pipe: ____________ DN: ______
Core drill hole (mm): ______
Conneting Pipe:
Type of pipe: ____________ DN: ______
or
Item number: ______
Quantity (piece): ______
Price per unit (€): ______
Total price (€): _____
</v>
          </cell>
          <cell r="O156" t="str">
            <v xml:space="preserve">Sealing designed to connect smooth-walled pipes (for example KG, SML, SGCI, steel, fiber cement) to concrete main pipes or concrete shafts; minimum wall thickness needed: 40 mm; suitable for flush-mounting and soil; UV-resistant material
</v>
          </cell>
          <cell r="P156">
            <v>18</v>
          </cell>
          <cell r="Q156">
            <v>276</v>
          </cell>
          <cell r="R156">
            <v>250</v>
          </cell>
          <cell r="S156">
            <v>40</v>
          </cell>
          <cell r="T156">
            <v>0.6</v>
          </cell>
          <cell r="U156" t="str">
            <v>-</v>
          </cell>
          <cell r="V156">
            <v>0.87</v>
          </cell>
          <cell r="W156" t="str">
            <v>SBR</v>
          </cell>
        </row>
        <row r="157">
          <cell r="B157" t="str">
            <v>CRA18212</v>
          </cell>
          <cell r="C157" t="str">
            <v>LSK 315</v>
          </cell>
          <cell r="D157">
            <v>40169300</v>
          </cell>
          <cell r="E157">
            <v>4260182344705</v>
          </cell>
          <cell r="F157" t="str">
            <v>Wastewater Pipe-Connections</v>
          </cell>
          <cell r="G157" t="str">
            <v xml:space="preserve">Special Type Adaptor </v>
          </cell>
          <cell r="H157" t="str">
            <v>Seal Connector</v>
          </cell>
          <cell r="I157">
            <v>13004</v>
          </cell>
          <cell r="J157" t="str">
            <v>Flexseal</v>
          </cell>
          <cell r="K157" t="str">
            <v>Crassus - Seal Connector CSK 315 (KG/PVC DN 300)</v>
          </cell>
          <cell r="L157" t="str">
            <v>(341mm auf 315mm), Length: 40mm, SBR</v>
          </cell>
          <cell r="M157" t="str">
            <v>Crassus - Seal Connector CSK 315 (KG/PVC DN 300); (341mm auf 315mm), Length: 40mm, SBR</v>
          </cell>
          <cell r="N157" t="str">
            <v xml:space="preserve">Crassus
Seal Connector CSK
Sealing designed to connect smooth-walled pipes (for example KG, SML, SGCI, steel, fiber cement) to concrete main pipes or concrete shafts; minimum wall thickness needed: 40 mm; suitable for flush-mounting and soil; UV-resistant material
Brand: Crassus “or equivalent”
Sealing material: SBR
Temperature range: -40°C to +100°C
Technical approval: CE
Main pipe:
Type of pipe: ____________ DN: ______
Core drill hole (mm): ______
Conneting Pipe:
Type of pipe: ____________ DN: ______
or
Item number: ______
Quantity (piece): ______
Price per unit (€): ______
Total price (€): _____
</v>
          </cell>
          <cell r="O157" t="str">
            <v xml:space="preserve">Sealing designed to connect smooth-walled pipes (for example KG, SML, SGCI, steel, fiber cement) to concrete main pipes or concrete shafts; minimum wall thickness needed: 40 mm; suitable for flush-mounting and soil; UV-resistant material
</v>
          </cell>
          <cell r="P157">
            <v>18</v>
          </cell>
          <cell r="Q157">
            <v>341</v>
          </cell>
          <cell r="R157">
            <v>315</v>
          </cell>
          <cell r="S157">
            <v>40</v>
          </cell>
          <cell r="T157">
            <v>0.6</v>
          </cell>
          <cell r="U157" t="str">
            <v>-</v>
          </cell>
          <cell r="V157">
            <v>1.2</v>
          </cell>
          <cell r="W157" t="str">
            <v>SBR</v>
          </cell>
        </row>
        <row r="158">
          <cell r="B158" t="str">
            <v>CRA18213</v>
          </cell>
          <cell r="C158" t="str">
            <v>LSK 400</v>
          </cell>
          <cell r="D158">
            <v>40169300</v>
          </cell>
          <cell r="E158">
            <v>4260182344712</v>
          </cell>
          <cell r="F158" t="str">
            <v>Wastewater Pipe-Connections</v>
          </cell>
          <cell r="G158" t="str">
            <v xml:space="preserve">Special Type Adaptor </v>
          </cell>
          <cell r="H158" t="str">
            <v>Seal Connector</v>
          </cell>
          <cell r="I158">
            <v>13004</v>
          </cell>
          <cell r="J158" t="str">
            <v>Flexseal</v>
          </cell>
          <cell r="K158" t="str">
            <v>Crassus - Seal Connector CSK 400 (KG/PVC DN 400)</v>
          </cell>
          <cell r="L158" t="str">
            <v>(426mm auf 400mm), Length: 40mm, SBR</v>
          </cell>
          <cell r="M158" t="str">
            <v>Crassus - Seal Connector CSK 400 (KG/PVC DN 400); (426mm auf 400mm), Length: 40mm, SBR</v>
          </cell>
          <cell r="N158" t="str">
            <v xml:space="preserve">Crassus
Seal Connector CSK
Sealing designed to connect smooth-walled pipes (for example KG, SML, SGCI, steel, fiber cement) to concrete main pipes or concrete shafts; minimum wall thickness needed: 40 mm; suitable for flush-mounting and soil; UV-resistant material
Brand: Crassus “or equivalent”
Sealing material: SBR
Temperature range: -40°C to +100°C
Technical approval: CE
Main pipe:
Type of pipe: ____________ DN: ______
Core drill hole (mm): ______
Conneting Pipe:
Type of pipe: ____________ DN: ______
or
Item number: ______
Quantity (piece): ______
Price per unit (€): ______
Total price (€): _____
</v>
          </cell>
          <cell r="O158" t="str">
            <v xml:space="preserve">Sealing designed to connect smooth-walled pipes (for example KG, SML, SGCI, steel, fiber cement) to concrete main pipes or concrete shafts; minimum wall thickness needed: 40 mm; suitable for flush-mounting and soil; UV-resistant material
</v>
          </cell>
          <cell r="P158">
            <v>18</v>
          </cell>
          <cell r="Q158">
            <v>426</v>
          </cell>
          <cell r="R158">
            <v>400</v>
          </cell>
          <cell r="S158">
            <v>40</v>
          </cell>
          <cell r="T158">
            <v>0.6</v>
          </cell>
          <cell r="U158" t="str">
            <v>-</v>
          </cell>
          <cell r="V158">
            <v>1.99</v>
          </cell>
          <cell r="W158" t="str">
            <v>SBR</v>
          </cell>
        </row>
        <row r="159">
          <cell r="B159" t="str">
            <v>CRA18214</v>
          </cell>
          <cell r="C159" t="str">
            <v>LSK 500</v>
          </cell>
          <cell r="D159">
            <v>40169300</v>
          </cell>
          <cell r="E159">
            <v>4260182344729</v>
          </cell>
          <cell r="F159" t="str">
            <v>Wastewater Pipe-Connections</v>
          </cell>
          <cell r="G159" t="str">
            <v xml:space="preserve">Special Type Adaptor </v>
          </cell>
          <cell r="H159" t="str">
            <v>Seal Connector</v>
          </cell>
          <cell r="I159">
            <v>13004</v>
          </cell>
          <cell r="J159" t="str">
            <v>Flexseal</v>
          </cell>
          <cell r="K159" t="str">
            <v>Crassus - Seal Connector CSK 500 (KG/PVC DN 500)</v>
          </cell>
          <cell r="L159" t="str">
            <v>(526mm auf 500mm), Length: 40mm, SBR</v>
          </cell>
          <cell r="M159" t="str">
            <v>Crassus - Seal Connector CSK 500 (KG/PVC DN 500); (526mm auf 500mm), Length: 40mm, SBR</v>
          </cell>
          <cell r="N159" t="str">
            <v xml:space="preserve">Crassus
Seal Connector CSK
Sealing designed to connect smooth-walled pipes (for example KG, SML, SGCI, steel, fiber cement) to concrete main pipes or concrete shafts; minimum wall thickness needed: 40 mm; suitable for flush-mounting and soil; UV-resistant material
Brand: Crassus “or equivalent”
Sealing material: SBR
Temperature range: -40°C to +100°C
Technical approval: CE
Main pipe:
Type of pipe: ____________ DN: ______
Core drill hole (mm): ______
Conneting Pipe:
Type of pipe: ____________ DN: ______
or
Item number: ______
Quantity (piece): ______
Price per unit (€): ______
Total price (€): _____
</v>
          </cell>
          <cell r="O159" t="str">
            <v xml:space="preserve">Sealing designed to connect smooth-walled pipes (for example KG, SML, SGCI, steel, fiber cement) to concrete main pipes or concrete shafts; minimum wall thickness needed: 40 mm; suitable for flush-mounting and soil; UV-resistant material
</v>
          </cell>
          <cell r="P159">
            <v>18</v>
          </cell>
          <cell r="Q159">
            <v>526</v>
          </cell>
          <cell r="R159">
            <v>500</v>
          </cell>
          <cell r="S159">
            <v>40</v>
          </cell>
          <cell r="T159">
            <v>0.6</v>
          </cell>
          <cell r="U159" t="str">
            <v>-</v>
          </cell>
          <cell r="V159">
            <v>2.09</v>
          </cell>
          <cell r="W159" t="str">
            <v>SBR</v>
          </cell>
        </row>
        <row r="160">
          <cell r="B160" t="str">
            <v>CRA18830</v>
          </cell>
          <cell r="C160" t="str">
            <v>FA 150-B FR</v>
          </cell>
          <cell r="D160">
            <v>40169300</v>
          </cell>
          <cell r="E160">
            <v>4260391377068</v>
          </cell>
          <cell r="F160" t="str">
            <v>Wastewater Pipe-Connections</v>
          </cell>
          <cell r="G160" t="str">
            <v xml:space="preserve">Special Type Adaptor </v>
          </cell>
          <cell r="H160" t="str">
            <v>Lateral Connector</v>
          </cell>
          <cell r="I160">
            <v>13005</v>
          </cell>
          <cell r="J160" t="str">
            <v>Flexseal</v>
          </cell>
          <cell r="K160" t="str">
            <v>Crassus - Lateral Connector CAE 150 B (Concrete) incl. Flexring</v>
          </cell>
          <cell r="L160" t="str">
            <v>(172mm to 160-178mm),up to 0,6 bar, Length: 300mm, EPDM / V2A</v>
          </cell>
          <cell r="M160" t="str">
            <v>Crassus - Lateral Connector CAE 150 B (Concrete) incl. Flexring; (172mm to 160-178mm),up to 0,6 bar, Length: 300mm, EPDM / V2A</v>
          </cell>
          <cell r="N160" t="str">
            <v xml:space="preserve">Crassus
Lateral Connector CAE
Lateral connector for vitrified clay pipes DN 150 or DN 200, to connect to all concrete main pipes with an wall thickness from 50 mm up to 150 mm; with the patented Crassus Flexring CFR 150 or Crassus Flexring CFR 200 it is possible to connect every other pipe; connection angel: 90°; lateral connector CAE 150 ST used for main pipes made of vitrified clay with a max. wall thickness up to 50 mm; core drill hole for connection with DN 150 pipes: 172 mm +1/-0 mm; core drill hole for connection with DN 200 pipes: 232 mm +1/-0 mm; suitable for flush-mounting and soil; UV-resistant material
Brand: Crassus “or equivalent”
Sealing material: EPDM in accordance with DIN EN 681-1
Clamps- and shearbands: Stainless steel V2A (1.4301) / optionally V4A (1.4404)
Temperature range: -40°C to +120°C
Technical approval: CE
Main pipe:
Type of pipe: ____________ DN: ______
Core drill hole (mm): ______
Pipe:
Type of pipe: ____________ DN: ______
or
Item number: ______
Quantity (piece): ______
Price per unit (€): ______
Total price (€): _____
</v>
          </cell>
          <cell r="O160" t="str">
            <v>Lateral connector for vitrified clay pipes DN 150 or DN 200, to connect to all concrete main pipes with an wall thickness from 50 mm up to 150 mm; with the patented Crassus Flexring CFR 150 or Crassus Flexring CFR 200 it is possible to connect every other pipe; connection angel: 90°; lateral connector CAE 150 ST used for main pipes made of vitrified clay with a max. wall thickness up to 50 mm; core drill hole for connection with DN 150 pipes: 172 mm +1/-0 mm; core drill hole for connection with DN 200 pipes: 232 mm +1/-0 mm; suitable for flush-mounting and soil; UV-resistant material</v>
          </cell>
          <cell r="P160">
            <v>18</v>
          </cell>
          <cell r="Q160">
            <v>172</v>
          </cell>
          <cell r="R160" t="str">
            <v>160-178</v>
          </cell>
          <cell r="S160">
            <v>300</v>
          </cell>
          <cell r="T160">
            <v>0.6</v>
          </cell>
          <cell r="U160">
            <v>6</v>
          </cell>
          <cell r="V160">
            <v>0.45</v>
          </cell>
          <cell r="W160" t="str">
            <v>EPDM / V2A</v>
          </cell>
        </row>
        <row r="161">
          <cell r="B161" t="str">
            <v>CRA18219</v>
          </cell>
          <cell r="C161" t="str">
            <v>FA 150-B</v>
          </cell>
          <cell r="D161">
            <v>40169300</v>
          </cell>
          <cell r="E161">
            <v>4260182344774</v>
          </cell>
          <cell r="F161" t="str">
            <v>Wastewater Pipe-Connections</v>
          </cell>
          <cell r="G161" t="str">
            <v xml:space="preserve">Special Type Adaptor </v>
          </cell>
          <cell r="H161" t="str">
            <v>Lateral Connector</v>
          </cell>
          <cell r="I161">
            <v>13005</v>
          </cell>
          <cell r="J161" t="str">
            <v>Flexseal</v>
          </cell>
          <cell r="K161" t="str">
            <v>Crassus - Lateral Connector CAE 150 B (Concrete)</v>
          </cell>
          <cell r="L161" t="str">
            <v>(172mm to 186mm), up to 0,6 bar, Length: 300mm, EPDM / V2A</v>
          </cell>
          <cell r="M161" t="str">
            <v>Crassus - Lateral Connector CAE 150 B (Concrete); (172mm to 186mm), up to 0,6 bar, Length: 300mm, EPDM / V2A</v>
          </cell>
          <cell r="N161" t="str">
            <v xml:space="preserve">Crassus
Lateral Connector CAE
Lateral connector for vitrified clay pipes DN 150 or DN 200, to connect to all concrete main pipes with an wall thickness from 50 mm up to 150 mm; with the patented Crassus Flexring CFR 150 or Crassus Flexring CFR 200 it is possible to connect every other pipe; connection angel: 90°; lateral connector CAE 150 ST used for main pipes made of vitrified clay with a max. wall thickness up to 50 mm; core drill hole for connection with DN 150 pipes: 172 mm +1/-0 mm; core drill hole for connection with DN 200 pipes: 232 mm +1/-0 mm; suitable for flush-mounting and soil; UV-resistant material
Brand: Crassus “or equivalent”
Sealing material: EPDM in accordance with DIN EN 681-1
Clamps- and shearbands: Stainless steel V2A (1.4301) / optionally V4A (1.4404)
Temperature range: -40°C to +120°C
Technical approval: CE
Main pipe:
Type of pipe: ____________ DN: ______
Core drill hole (mm): ______
Pipe:
Type of pipe: ____________ DN: ______
or
Item number: ______
Quantity (piece): ______
Price per unit (€): ______
Total price (€): _____
</v>
          </cell>
          <cell r="O161" t="str">
            <v>Lateral connector for vitrified clay pipes DN 150 or DN 200, to connect to all concrete main pipes with an wall thickness from 50 mm up to 150 mm; with the patented Crassus Flexring CFR 150 or Crassus Flexring CFR 200 it is possible to connect every other pipe; connection angel: 90°; lateral connector CAE 150 ST used for main pipes made of vitrified clay with a max. wall thickness up to 50 mm; core drill hole for connection with DN 150 pipes: 172 mm +1/-0 mm; core drill hole for connection with DN 200 pipes: 232 mm +1/-0 mm; suitable for flush-mounting and soil; UV-resistant material</v>
          </cell>
          <cell r="P161">
            <v>18</v>
          </cell>
          <cell r="Q161">
            <v>172</v>
          </cell>
          <cell r="R161">
            <v>186</v>
          </cell>
          <cell r="S161">
            <v>300</v>
          </cell>
          <cell r="T161">
            <v>0.6</v>
          </cell>
          <cell r="U161">
            <v>6</v>
          </cell>
          <cell r="V161">
            <v>2.5</v>
          </cell>
          <cell r="W161" t="str">
            <v>EPDM / V2A</v>
          </cell>
        </row>
        <row r="162">
          <cell r="B162" t="str">
            <v>CRA18833</v>
          </cell>
          <cell r="C162" t="str">
            <v>ESH 150 B</v>
          </cell>
          <cell r="D162" t="str">
            <v>-</v>
          </cell>
          <cell r="E162">
            <v>4260182345290</v>
          </cell>
          <cell r="F162" t="str">
            <v>Wastewater Pipe-Connections</v>
          </cell>
          <cell r="G162" t="str">
            <v xml:space="preserve">Special Type Adaptor </v>
          </cell>
          <cell r="H162" t="str">
            <v>Lateral Connector</v>
          </cell>
          <cell r="I162">
            <v>13005</v>
          </cell>
          <cell r="J162" t="str">
            <v>Flexseal</v>
          </cell>
          <cell r="K162" t="str">
            <v>Crassus - Lateral Connector CAE 150 E (Installation aid)</v>
          </cell>
          <cell r="L162" t="str">
            <v>Length: 210mm, Wood</v>
          </cell>
          <cell r="M162" t="str">
            <v>Crassus - Lateral Connector CAE 150 E (Installation aid); Length: 210mm, Wood</v>
          </cell>
          <cell r="N162" t="str">
            <v>-</v>
          </cell>
          <cell r="O162" t="str">
            <v>-</v>
          </cell>
          <cell r="P162">
            <v>18</v>
          </cell>
          <cell r="Q162" t="str">
            <v>-</v>
          </cell>
          <cell r="R162" t="str">
            <v>-</v>
          </cell>
          <cell r="S162">
            <v>210</v>
          </cell>
          <cell r="T162" t="str">
            <v>-</v>
          </cell>
          <cell r="U162" t="str">
            <v>-</v>
          </cell>
          <cell r="V162">
            <v>0.65</v>
          </cell>
          <cell r="W162" t="str">
            <v>Wood</v>
          </cell>
        </row>
        <row r="163">
          <cell r="B163" t="str">
            <v>CRA18832</v>
          </cell>
          <cell r="C163" t="str">
            <v>FA 150 ST</v>
          </cell>
          <cell r="D163">
            <v>40169300</v>
          </cell>
          <cell r="E163">
            <v>4260182345283</v>
          </cell>
          <cell r="F163" t="str">
            <v>Wastewater Pipe-Connections</v>
          </cell>
          <cell r="G163" t="str">
            <v xml:space="preserve">Special Type Adaptor </v>
          </cell>
          <cell r="H163" t="str">
            <v>Lateral Connector</v>
          </cell>
          <cell r="I163">
            <v>13005</v>
          </cell>
          <cell r="J163" t="str">
            <v>Flexseal</v>
          </cell>
          <cell r="K163" t="str">
            <v>Crassus - Lateral Connector CAE 150 ST (Vitrified clay pipes) incl. Flexring</v>
          </cell>
          <cell r="L163" t="str">
            <v>(172mm to 160-178mm),up to 0,6 bar, Length: 300mm, EPDM / V2A</v>
          </cell>
          <cell r="M163" t="str">
            <v>Crassus - Lateral Connector CAE 150 ST (Vitrified clay pipes) incl. Flexring; (172mm to 160-178mm),up to 0,6 bar, Length: 300mm, EPDM / V2A</v>
          </cell>
          <cell r="N163" t="str">
            <v xml:space="preserve">Crassus
Lateral Connector CAE
Lateral connector for vitrified clay pipes DN 150 or DN 200, to connect to all concrete main pipes with an wall thickness from 50 mm up to 150 mm; with the patented Crassus Flexring CFR 150 or Crassus Flexring CFR 200 it is possible to connect every other pipe; connection angel: 90°; lateral connector CAE 150 ST used for main pipes made of vitrified clay with a max. wall thickness up to 50 mm; core drill hole for connection with DN 150 pipes: 172 mm +1/-0 mm; core drill hole for connection with DN 200 pipes: 232 mm +1/-0 mm; suitable for flush-mounting and soil; UV-resistant material
Brand: Crassus “or equivalent”
Sealing material: EPDM in accordance with DIN EN 681-1
Clamps- and shearbands: Stainless steel V2A (1.4301) / optionally V4A (1.4404)
Temperature range: -40°C to +120°C
Technical approval: CE
Main pipe:
Type of pipe: ____________ DN: ______
Core drill hole (mm): ______
Pipe:
Type of pipe: ____________ DN: ______
or
Item number: ______
Quantity (piece): ______
Price per unit (€): ______
Total price (€): _____
</v>
          </cell>
          <cell r="O163" t="str">
            <v>Lateral connector for vitrified clay pipes DN 150 or DN 200, to connect to all concrete main pipes with an wall thickness from 50 mm up to 150 mm; with the patented Crassus Flexring CFR 150 or Crassus Flexring CFR 200 it is possible to connect every other pipe; connection angel: 90°; lateral connector CAE 150 ST used for main pipes made of vitrified clay with a max. wall thickness up to 50 mm; core drill hole for connection with DN 150 pipes: 172 mm +1/-0 mm; core drill hole for connection with DN 200 pipes: 232 mm +1/-0 mm; suitable for flush-mounting and soil; UV-resistant material</v>
          </cell>
          <cell r="P163">
            <v>18</v>
          </cell>
          <cell r="Q163">
            <v>172</v>
          </cell>
          <cell r="R163" t="str">
            <v>160-178</v>
          </cell>
          <cell r="S163">
            <v>300</v>
          </cell>
          <cell r="T163">
            <v>0.6</v>
          </cell>
          <cell r="U163">
            <v>6</v>
          </cell>
          <cell r="V163">
            <v>0.5</v>
          </cell>
          <cell r="W163" t="str">
            <v>EPDM / V2A</v>
          </cell>
        </row>
        <row r="164">
          <cell r="B164" t="str">
            <v>CRA18221</v>
          </cell>
          <cell r="C164" t="str">
            <v>FA 150-ST</v>
          </cell>
          <cell r="D164">
            <v>40169300</v>
          </cell>
          <cell r="E164">
            <v>4260182344781</v>
          </cell>
          <cell r="F164" t="str">
            <v>Wastewater Pipe-Connections</v>
          </cell>
          <cell r="G164" t="str">
            <v xml:space="preserve">Special Type Adaptor </v>
          </cell>
          <cell r="H164" t="str">
            <v>Lateral Connector</v>
          </cell>
          <cell r="I164">
            <v>13005</v>
          </cell>
          <cell r="J164" t="str">
            <v>Flexseal</v>
          </cell>
          <cell r="K164" t="str">
            <v>Crassus - Lateral Connector CAE 200 B (Concrete)</v>
          </cell>
          <cell r="L164" t="str">
            <v>(232mm to 242mm), up to 0,6 bar, Length: 300mm, EPDM / V2A</v>
          </cell>
          <cell r="M164" t="str">
            <v>Crassus - Lateral Connector CAE 200 B (Concrete); (232mm to 242mm), up to 0,6 bar, Length: 300mm, EPDM / V2A</v>
          </cell>
          <cell r="N164" t="str">
            <v xml:space="preserve">Crassus
Lateral Connector CAE
Lateral connector for vitrified clay pipes DN 150 or DN 200, to connect to all concrete main pipes with an wall thickness from 50 mm up to 150 mm; with the patented Crassus Flexring CFR 150 or Crassus Flexring CFR 200 it is possible to connect every other pipe; connection angel: 90°; lateral connector CAE 150 ST used for main pipes made of vitrified clay with a max. wall thickness up to 50 mm; core drill hole for connection with DN 150 pipes: 172 mm +1/-0 mm; core drill hole for connection with DN 200 pipes: 232 mm +1/-0 mm; suitable for flush-mounting and soil; UV-resistant material
Brand: Crassus “or equivalent”
Sealing material: EPDM in accordance with DIN EN 681-1
Clamps- and shearbands: Stainless steel V2A (1.4301) / optionally V4A (1.4404)
Temperature range: -40°C to +120°C
Technical approval: CE
Main pipe:
Type of pipe: ____________ DN: ______
Core drill hole (mm): ______
Pipe:
Type of pipe: ____________ DN: ______
or
Item number: ______
Quantity (piece): ______
Price per unit (€): ______
Total price (€): _____
</v>
          </cell>
          <cell r="O164" t="str">
            <v>Lateral connector for vitrified clay pipes DN 150 or DN 200, to connect to all concrete main pipes with an wall thickness from 50 mm up to 150 mm; with the patented Crassus Flexring CFR 150 or Crassus Flexring CFR 200 it is possible to connect every other pipe; connection angel: 90°; lateral connector CAE 150 ST used for main pipes made of vitrified clay with a max. wall thickness up to 50 mm; core drill hole for connection with DN 150 pipes: 172 mm +1/-0 mm; core drill hole for connection with DN 200 pipes: 232 mm +1/-0 mm; suitable for flush-mounting and soil; UV-resistant material</v>
          </cell>
          <cell r="P164">
            <v>18</v>
          </cell>
          <cell r="Q164">
            <v>232</v>
          </cell>
          <cell r="R164">
            <v>242</v>
          </cell>
          <cell r="S164">
            <v>300</v>
          </cell>
          <cell r="T164">
            <v>0.6</v>
          </cell>
          <cell r="U164">
            <v>6</v>
          </cell>
          <cell r="V164">
            <v>3.5</v>
          </cell>
          <cell r="W164" t="str">
            <v>EPDM / V2A</v>
          </cell>
        </row>
        <row r="165">
          <cell r="B165" t="str">
            <v>CRA18834</v>
          </cell>
          <cell r="C165" t="str">
            <v>ESH 200 B</v>
          </cell>
          <cell r="D165" t="str">
            <v>-</v>
          </cell>
          <cell r="E165">
            <v>4260182345306</v>
          </cell>
          <cell r="F165" t="str">
            <v>Wastewater Pipe-Connections</v>
          </cell>
          <cell r="G165" t="str">
            <v xml:space="preserve">Special Type Adaptor </v>
          </cell>
          <cell r="H165" t="str">
            <v>Lateral Connector</v>
          </cell>
          <cell r="I165">
            <v>13005</v>
          </cell>
          <cell r="J165" t="str">
            <v>Flexseal</v>
          </cell>
          <cell r="K165" t="str">
            <v>Crassus - Lateral Connector CAE 200 E (Installation aid)</v>
          </cell>
          <cell r="L165" t="str">
            <v>Length: 210mm, Wood</v>
          </cell>
          <cell r="M165" t="str">
            <v>Crassus - Lateral Connector CAE 200 E (Installation aid); Length: 210mm, Wood</v>
          </cell>
          <cell r="N165" t="str">
            <v>-</v>
          </cell>
          <cell r="O165" t="str">
            <v>-</v>
          </cell>
          <cell r="P165">
            <v>18</v>
          </cell>
          <cell r="Q165" t="str">
            <v>-</v>
          </cell>
          <cell r="R165" t="str">
            <v>-</v>
          </cell>
          <cell r="S165">
            <v>210</v>
          </cell>
          <cell r="T165" t="str">
            <v>-</v>
          </cell>
          <cell r="U165" t="str">
            <v>-</v>
          </cell>
          <cell r="V165">
            <v>0.95</v>
          </cell>
          <cell r="W165" t="str">
            <v>Wood</v>
          </cell>
        </row>
        <row r="166">
          <cell r="B166" t="str">
            <v>CRA18828</v>
          </cell>
          <cell r="C166" t="str">
            <v>FA-KG 150</v>
          </cell>
          <cell r="D166">
            <v>40169300</v>
          </cell>
          <cell r="E166">
            <v>4260182345313</v>
          </cell>
          <cell r="F166" t="str">
            <v>Wastewater Pipe-Connections</v>
          </cell>
          <cell r="G166" t="str">
            <v xml:space="preserve">Special Type Adaptor </v>
          </cell>
          <cell r="H166" t="str">
            <v>Lateral Connector</v>
          </cell>
          <cell r="I166">
            <v>13005</v>
          </cell>
          <cell r="J166" t="str">
            <v>Flexseal</v>
          </cell>
          <cell r="K166" t="str">
            <v>Crassus - Lateral Connector CFS 150 (Connecting piece)</v>
          </cell>
          <cell r="L166" t="str">
            <v>(186mm to 160mm), up to 0,6 bar, Length: 200mm, EPDM</v>
          </cell>
          <cell r="M166" t="str">
            <v>Crassus - Lateral Connector CFS 150 (Connecting piece); (186mm to 160mm), up to 0,6 bar, Length: 200mm, EPDM</v>
          </cell>
          <cell r="N166" t="str">
            <v xml:space="preserve">Crassus
Lateral Connector CFS
Lateral connector for plastic pipes DN 150 or DN 200, to connect to all vitrified clay or concrete main pipes from DN 300/DN400 and concrete shafts (in accordance with DIN 4034-1); connection angel: 90°; core drill hole for connection with DN 150 pipes: 186 mm +1/-0 mm; core drill hole for connection with DN 200 pipes: 226 mm +1/-0 mm; suitable for flush-mounting and soil; UV-resistant material
Brand: Crassus “or equivalent”
Pressure-tight (bar): 0,6
Sealing material: EPDM in accordance with DIN EN 681-1
Temperature range: -40°C to +120°C
Technical approval: DIBt, CE
Main pipe:
Type of pipe: ____________ DN: ______
Core drill hole (mm): ______
Pipe:
Type of pipe: ____________ DN: ______
or
Item number: ______
Quantity (piece): ______
Price per unit (€): ______
Total price (€): _____
</v>
          </cell>
          <cell r="O166" t="str">
            <v>Lateral connector for plastic pipes DN 150 or DN 200, to connect to all vitrified clay or concrete main pipes from DN 300/DN400 and concrete shafts (in accordance with DIN 4034-1); connection angel: 90°; core drill hole for connection with DN 150 pipes: 186 mm +1/-0 mm; core drill hole for connection with DN 200 pipes: 226 mm +1/-0 mm; suitable for flush-mounting and soil; UV-resistant material</v>
          </cell>
          <cell r="P166">
            <v>18</v>
          </cell>
          <cell r="Q166">
            <v>186</v>
          </cell>
          <cell r="R166">
            <v>160</v>
          </cell>
          <cell r="S166">
            <v>200</v>
          </cell>
          <cell r="T166">
            <v>0.6</v>
          </cell>
          <cell r="U166" t="str">
            <v>-</v>
          </cell>
          <cell r="V166">
            <v>1.3</v>
          </cell>
          <cell r="W166" t="str">
            <v>EPDM</v>
          </cell>
        </row>
        <row r="167">
          <cell r="B167" t="str">
            <v>CRA18829</v>
          </cell>
          <cell r="C167" t="str">
            <v>FA-KG 200</v>
          </cell>
          <cell r="D167">
            <v>40169300</v>
          </cell>
          <cell r="E167">
            <v>4260182345320</v>
          </cell>
          <cell r="F167" t="str">
            <v>Wastewater Pipe-Connections</v>
          </cell>
          <cell r="G167" t="str">
            <v xml:space="preserve">Special Type Adaptor </v>
          </cell>
          <cell r="H167" t="str">
            <v>Lateral Connector</v>
          </cell>
          <cell r="I167">
            <v>13005</v>
          </cell>
          <cell r="J167" t="str">
            <v>Flexseal</v>
          </cell>
          <cell r="K167" t="str">
            <v>Crassus - Lateral Connector CFS 200 (Connecting piece)</v>
          </cell>
          <cell r="L167" t="str">
            <v>(226mm to 200mm), up to 0,6 bar, Length: 200mm, EPDM</v>
          </cell>
          <cell r="M167" t="str">
            <v>Crassus - Lateral Connector CFS 200 (Connecting piece); (226mm to 200mm), up to 0,6 bar, Length: 200mm, EPDM</v>
          </cell>
          <cell r="N167" t="str">
            <v xml:space="preserve">Crassus
Lateral Connector CFS
Lateral connector for plastic pipes DN 150 or DN 200, to connect to all vitrified clay or concrete main pipes from DN 300/DN400 and concrete shafts (in accordance with DIN 4034-1); connection angel: 90°; core drill hole for connection with DN 150 pipes: 186 mm +1/-0 mm; core drill hole for connection with DN 200 pipes: 226 mm +1/-0 mm; suitable for flush-mounting and soil; UV-resistant material
Brand: Crassus “or equivalent”
Pressure-tight (bar): 0,6
Sealing material: EPDM in accordance with DIN EN 681-1
Temperature range: -40°C to +120°C
Technical approval: DIBt, CE
Main pipe:
Type of pipe: ____________ DN: ______
Core drill hole (mm): ______
Pipe:
Type of pipe: ____________ DN: ______
or
Item number: ______
Quantity (piece): ______
Price per unit (€): ______
Total price (€): _____
</v>
          </cell>
          <cell r="O167" t="str">
            <v>Lateral connector for plastic pipes DN 150 or DN 200, to connect to all vitrified clay or concrete main pipes from DN 300/DN400 and concrete shafts (in accordance with DIN 4034-1); connection angel: 90°; core drill hole for connection with DN 150 pipes: 186 mm +1/-0 mm; core drill hole for connection with DN 200 pipes: 226 mm +1/-0 mm; suitable for flush-mounting and soil; UV-resistant material</v>
          </cell>
          <cell r="P167">
            <v>18</v>
          </cell>
          <cell r="Q167">
            <v>226</v>
          </cell>
          <cell r="R167">
            <v>200</v>
          </cell>
          <cell r="S167">
            <v>200</v>
          </cell>
          <cell r="T167">
            <v>0.6</v>
          </cell>
          <cell r="U167" t="str">
            <v>-</v>
          </cell>
          <cell r="V167">
            <v>1.5</v>
          </cell>
          <cell r="W167" t="str">
            <v>EPDM</v>
          </cell>
        </row>
        <row r="168">
          <cell r="B168" t="str">
            <v>CRA18223</v>
          </cell>
          <cell r="C168" t="str">
            <v>TA 11045</v>
          </cell>
          <cell r="D168">
            <v>40169300</v>
          </cell>
          <cell r="E168">
            <v>4260182344811</v>
          </cell>
          <cell r="F168" t="str">
            <v>Wastewater Pipe-Connections</v>
          </cell>
          <cell r="G168" t="str">
            <v xml:space="preserve">Special Type Adaptor </v>
          </cell>
          <cell r="H168" t="str">
            <v>Lateral Connector</v>
          </cell>
          <cell r="I168">
            <v>13005</v>
          </cell>
          <cell r="J168" t="str">
            <v>Flexseal</v>
          </cell>
          <cell r="K168" t="str">
            <v>Crassus - Lateral Connector CTA 11045 (Saddles 45°)</v>
          </cell>
          <cell r="L168" t="str">
            <v>(127mm to 110mm), up to 0,6 bar, Length: 300mm, EPDM / V2A</v>
          </cell>
          <cell r="M168" t="str">
            <v>Crassus - Lateral Connector CTA 11045 (Saddles 45°); (127mm to 110mm), up to 0,6 bar, Length: 300mm, EPDM / V2A</v>
          </cell>
          <cell r="N168" t="str">
            <v xml:space="preserve">Crassus
Lateral Connector CTA
Lateral connector for KG- or SML-pipes in DN 100 or DN 150, to connect to all smooth-walled main pipes with OD 200 mm up to OD 400 mm; connection angel: 45° or 90°; core drill hole for connection with DN 100 pipes to main pipes DN 200 to DN 400: 127 mm +1/-0 mm; core drill hole for connection with DN 150 pipes to main pipes DN 250 to DN 400: 226 mm +1/-0 mm; suitable for flush-mounting and soil; UV-resistant material
Brand: Crassus “or equivalent”
Pressure-tight (bar): 0,6
Sealing material: EPDM in accordance with DIN EN 681-1
Clamps- and shearbands: Stainless steel V2A (1.4301) / optionally V4A (1.4404)
Temperature range: -40°C to +120°C
Technical approval: CE
Main pipe:
Type of pipe: ____________ DN: ______
Core drill hole (mm): ______
Pipe:
Type of pipe: ____________ DN: ______
or
Item number: ______
Quantity (piece): ______
Price per unit (€): ______
Total price (€): _____
</v>
          </cell>
          <cell r="O168" t="str">
            <v>Lateral connector for KG- or SML-pipes in DN 100 or DN 150, to connect to all smooth-walled main pipes with OD 200 mm up to OD 400 mm; connection angel: 45° or 90°; core drill hole for connection with DN 100 pipes to main pipes DN 200 to DN 400: 127 mm +1/-0 mm; core drill hole for connection with DN 150 pipes to main pipes DN 250 to DN 400: 226 mm +1/-0 mm; suitable for flush-mounting and soil; UV-resistant material</v>
          </cell>
          <cell r="P168">
            <v>18</v>
          </cell>
          <cell r="Q168">
            <v>127</v>
          </cell>
          <cell r="R168">
            <v>110</v>
          </cell>
          <cell r="S168">
            <v>310</v>
          </cell>
          <cell r="T168">
            <v>0.6</v>
          </cell>
          <cell r="U168">
            <v>6</v>
          </cell>
          <cell r="V168">
            <v>3.15</v>
          </cell>
          <cell r="W168" t="str">
            <v>EPDM / V2A</v>
          </cell>
        </row>
        <row r="169">
          <cell r="B169" t="str">
            <v>CRA18222</v>
          </cell>
          <cell r="C169" t="str">
            <v>TA 11090</v>
          </cell>
          <cell r="D169">
            <v>40169300</v>
          </cell>
          <cell r="E169">
            <v>4260182344804</v>
          </cell>
          <cell r="F169" t="str">
            <v>Wastewater Pipe-Connections</v>
          </cell>
          <cell r="G169" t="str">
            <v xml:space="preserve">Special Type Adaptor </v>
          </cell>
          <cell r="H169" t="str">
            <v>Lateral Connector</v>
          </cell>
          <cell r="I169">
            <v>13005</v>
          </cell>
          <cell r="J169" t="str">
            <v>Flexseal</v>
          </cell>
          <cell r="K169" t="str">
            <v>Crassus - Lateral Connector CTA 11090 (Saddles 90°)</v>
          </cell>
          <cell r="L169" t="str">
            <v>(127mm to 110mm), up to 0,6 bar, Length: 300mm, EPDM / V2A</v>
          </cell>
          <cell r="M169" t="str">
            <v>Crassus - Lateral Connector CTA 11090 (Saddles 90°); (127mm to 110mm), up to 0,6 bar, Length: 300mm, EPDM / V2A</v>
          </cell>
          <cell r="N169" t="str">
            <v xml:space="preserve">Crassus
Lateral Connector CTA
Lateral connector for KG- or SML-pipes in DN 100 or DN 150, to connect to all smooth-walled main pipes with OD 200 mm up to OD 400 mm; connection angel: 45° or 90°; core drill hole for connection with DN 100 pipes to main pipes DN 200 to DN 400: 127 mm +1/-0 mm; core drill hole for connection with DN 150 pipes to main pipes DN 250 to DN 400: 226 mm +1/-0 mm; suitable for flush-mounting and soil; UV-resistant material
Brand: Crassus “or equivalent”
Pressure-tight (bar): 0,6
Sealing material: EPDM in accordance with DIN EN 681-1
Clamps- and shearbands: Stainless steel V2A (1.4301) / optionally V4A (1.4404)
Temperature range: -40°C to +120°C
Technical approval: CE
Main pipe:
Type of pipe: ____________ DN: ______
Core drill hole (mm): ______
Pipe:
Type of pipe: ____________ DN: ______
or
Item number: ______
Quantity (piece): ______
Price per unit (€): ______
Total price (€): _____
</v>
          </cell>
          <cell r="O169" t="str">
            <v>Lateral connector for KG- or SML-pipes in DN 100 or DN 150, to connect to all smooth-walled main pipes with OD 200 mm up to OD 400 mm; connection angel: 45° or 90°; core drill hole for connection with DN 100 pipes to main pipes DN 200 to DN 400: 127 mm +1/-0 mm; core drill hole for connection with DN 150 pipes to main pipes DN 250 to DN 400: 226 mm +1/-0 mm; suitable for flush-mounting and soil; UV-resistant material</v>
          </cell>
          <cell r="P169">
            <v>18</v>
          </cell>
          <cell r="Q169">
            <v>127</v>
          </cell>
          <cell r="R169">
            <v>110</v>
          </cell>
          <cell r="S169">
            <v>310</v>
          </cell>
          <cell r="T169">
            <v>0.6</v>
          </cell>
          <cell r="U169">
            <v>6</v>
          </cell>
          <cell r="V169">
            <v>3</v>
          </cell>
          <cell r="W169" t="str">
            <v>EPDM / V2A</v>
          </cell>
        </row>
        <row r="170">
          <cell r="B170" t="str">
            <v>CRA18225</v>
          </cell>
          <cell r="C170" t="str">
            <v>TA 16045</v>
          </cell>
          <cell r="D170">
            <v>40169300</v>
          </cell>
          <cell r="E170">
            <v>4260182344835</v>
          </cell>
          <cell r="F170" t="str">
            <v>Wastewater Pipe-Connections</v>
          </cell>
          <cell r="G170" t="str">
            <v xml:space="preserve">Special Type Adaptor </v>
          </cell>
          <cell r="H170" t="str">
            <v>Lateral Connector</v>
          </cell>
          <cell r="I170">
            <v>13005</v>
          </cell>
          <cell r="J170" t="str">
            <v>Flexseal</v>
          </cell>
          <cell r="K170" t="str">
            <v>Crassus - Lateral Connector CTA 16045 (Saddles 45°)</v>
          </cell>
          <cell r="L170" t="str">
            <v>(172mm to 160mm), up to 0,6 bar, Length: 380mm, EPDM / V2A</v>
          </cell>
          <cell r="M170" t="str">
            <v>Crassus - Lateral Connector CTA 16045 (Saddles 45°); (172mm to 160mm), up to 0,6 bar, Length: 380mm, EPDM / V2A</v>
          </cell>
          <cell r="N170" t="str">
            <v xml:space="preserve">Crassus
Lateral Connector CTA
Lateral connector for KG- or SML-pipes in DN 100 or DN 150, to connect to all smooth-walled main pipes with OD 200 mm up to OD 400 mm; connection angel: 45° or 90°; core drill hole for connection with DN 100 pipes to main pipes DN 200 to DN 400: 127 mm +1/-0 mm; core drill hole for connection with DN 150 pipes to main pipes DN 250 to DN 400: 226 mm +1/-0 mm; suitable for flush-mounting and soil; UV-resistant material
Brand: Crassus “or equivalent”
Pressure-tight (bar): 0,6
Sealing material: EPDM in accordance with DIN EN 681-1
Clamps- and shearbands: Stainless steel V2A (1.4301) / optionally V4A (1.4404)
Temperature range: -40°C to +120°C
Technical approval: CE
Main pipe:
Type of pipe: ____________ DN: ______
Core drill hole (mm): ______
Pipe:
Type of pipe: ____________ DN: ______
or
Item number: ______
Quantity (piece): ______
Price per unit (€): ______
Total price (€): _____
</v>
          </cell>
          <cell r="O170" t="str">
            <v>Lateral connector for KG- or SML-pipes in DN 100 or DN 150, to connect to all smooth-walled main pipes with OD 200 mm up to OD 400 mm; connection angel: 45° or 90°; core drill hole for connection with DN 100 pipes to main pipes DN 200 to DN 400: 127 mm +1/-0 mm; core drill hole for connection with DN 150 pipes to main pipes DN 250 to DN 400: 226 mm +1/-0 mm; suitable for flush-mounting and soil; UV-resistant material</v>
          </cell>
          <cell r="P170">
            <v>18</v>
          </cell>
          <cell r="Q170">
            <v>172</v>
          </cell>
          <cell r="R170">
            <v>160</v>
          </cell>
          <cell r="S170">
            <v>380</v>
          </cell>
          <cell r="T170">
            <v>0.6</v>
          </cell>
          <cell r="U170">
            <v>6</v>
          </cell>
          <cell r="V170">
            <v>6</v>
          </cell>
          <cell r="W170" t="str">
            <v>EPDM / V2A</v>
          </cell>
        </row>
        <row r="171">
          <cell r="B171" t="str">
            <v>CRA18224</v>
          </cell>
          <cell r="C171" t="str">
            <v>TA 16090</v>
          </cell>
          <cell r="D171">
            <v>40169300</v>
          </cell>
          <cell r="E171">
            <v>4260182344828</v>
          </cell>
          <cell r="F171" t="str">
            <v>Wastewater Pipe-Connections</v>
          </cell>
          <cell r="G171" t="str">
            <v xml:space="preserve">Special Type Adaptor </v>
          </cell>
          <cell r="H171" t="str">
            <v>Lateral Connector</v>
          </cell>
          <cell r="I171">
            <v>13005</v>
          </cell>
          <cell r="J171" t="str">
            <v>Flexseal</v>
          </cell>
          <cell r="K171" t="str">
            <v>Crassus - Lateral Connector CTA 16090 (Saddles 90°)</v>
          </cell>
          <cell r="L171" t="str">
            <v>(172mm to 160mm), up to 0,6 bar, Length: 380mm, EPDM / V2A</v>
          </cell>
          <cell r="M171" t="str">
            <v>Crassus - Lateral Connector CTA 16090 (Saddles 90°); (172mm to 160mm), up to 0,6 bar, Length: 380mm, EPDM / V2A</v>
          </cell>
          <cell r="N171" t="str">
            <v xml:space="preserve">Crassus
Lateral Connector CTA
Lateral connector for KG- or SML-pipes in DN 100 or DN 150, to connect to all smooth-walled main pipes with OD 200 mm up to OD 400 mm; connection angel: 45° or 90°; core drill hole for connection with DN 100 pipes to main pipes DN 200 to DN 400: 127 mm +1/-0 mm; core drill hole for connection with DN 150 pipes to main pipes DN 250 to DN 400: 226 mm +1/-0 mm; suitable for flush-mounting and soil; UV-resistant material
Brand: Crassus “or equivalent”
Pressure-tight (bar): 0,6
Sealing material: EPDM in accordance with DIN EN 681-1
Clamps- and shearbands: Stainless steel V2A (1.4301) / optionally V4A (1.4404)
Temperature range: -40°C to +120°C
Technical approval: CE
Main pipe:
Type of pipe: ____________ DN: ______
Core drill hole (mm): ______
Pipe:
Type of pipe: ____________ DN: ______
or
Item number: ______
Quantity (piece): ______
Price per unit (€): ______
Total price (€): _____
</v>
          </cell>
          <cell r="O171" t="str">
            <v>Lateral connector for KG- or SML-pipes in DN 100 or DN 150, to connect to all smooth-walled main pipes with OD 200 mm up to OD 400 mm; connection angel: 45° or 90°; core drill hole for connection with DN 100 pipes to main pipes DN 200 to DN 400: 127 mm +1/-0 mm; core drill hole for connection with DN 150 pipes to main pipes DN 250 to DN 400: 226 mm +1/-0 mm; suitable for flush-mounting and soil; UV-resistant material</v>
          </cell>
          <cell r="P171">
            <v>18</v>
          </cell>
          <cell r="Q171">
            <v>172</v>
          </cell>
          <cell r="R171">
            <v>160</v>
          </cell>
          <cell r="S171">
            <v>380</v>
          </cell>
          <cell r="T171">
            <v>0.6</v>
          </cell>
          <cell r="U171">
            <v>6</v>
          </cell>
          <cell r="V171">
            <v>4.76</v>
          </cell>
          <cell r="W171" t="str">
            <v>EPDM / V2A</v>
          </cell>
        </row>
        <row r="172">
          <cell r="B172" t="str">
            <v>CRA20650</v>
          </cell>
          <cell r="C172">
            <v>3131133</v>
          </cell>
          <cell r="D172">
            <v>39269097</v>
          </cell>
          <cell r="E172">
            <v>4260391377051</v>
          </cell>
          <cell r="F172" t="str">
            <v>Wastewater Pipe-Accessories</v>
          </cell>
          <cell r="G172" t="str">
            <v>Connections and Valves</v>
          </cell>
          <cell r="H172" t="str">
            <v>Air Admittance Valve</v>
          </cell>
          <cell r="I172">
            <v>40003</v>
          </cell>
          <cell r="J172" t="str">
            <v>Purus</v>
          </cell>
          <cell r="K172" t="str">
            <v>Crassus - Air Admittance Valve CBV 15 (0,9 liter)</v>
          </cell>
          <cell r="L172" t="str">
            <v>(Connection: 15mm), ABS</v>
          </cell>
          <cell r="M172" t="str">
            <v>Crassus - Air Admittance Valve CBV 15 (0,9 liter); (Connection: 15mm), ABS</v>
          </cell>
          <cell r="N172" t="str">
            <v xml:space="preserve">Crassus
Air Admittance Valve
Air admittance valve for pressure compensation in wastewater pipe systems; UV-resistant material
Brand: Crassus “or equivalent”
Pressure-tight (bar): 0,1
Material: ABS, EPDM in accordance with DIN EN 681-1
Temperature range: -20°C to +60°C
Technical approval: CE; DIN EN 12380
Pipe:
Type of pipe: ____________ DN: ______
Required air flow capacity (l/s): ______
Negative pressure (Pa): ______
or
Item number: ______
Quantity (piece): ______
Price per unit (€): ______
Total price (€): _____
</v>
          </cell>
          <cell r="O172" t="str">
            <v xml:space="preserve">Air admittance valve for pressure compensation in wastewater pipe systems; UV-resistant material
</v>
          </cell>
          <cell r="P172">
            <v>20</v>
          </cell>
          <cell r="Q172">
            <v>15</v>
          </cell>
          <cell r="R172" t="str">
            <v>-</v>
          </cell>
          <cell r="S172" t="str">
            <v>-</v>
          </cell>
          <cell r="T172" t="str">
            <v>-</v>
          </cell>
          <cell r="U172" t="str">
            <v>-</v>
          </cell>
          <cell r="V172">
            <v>2.5000000000000001E-2</v>
          </cell>
          <cell r="W172" t="str">
            <v>ABS</v>
          </cell>
        </row>
        <row r="173">
          <cell r="B173" t="str">
            <v>CRA20651</v>
          </cell>
          <cell r="C173">
            <v>3131166</v>
          </cell>
          <cell r="D173">
            <v>39269097</v>
          </cell>
          <cell r="E173">
            <v>4260391377044</v>
          </cell>
          <cell r="F173" t="str">
            <v>Wastewater Pipe-Accessories</v>
          </cell>
          <cell r="G173" t="str">
            <v>Connections and Valves</v>
          </cell>
          <cell r="H173" t="str">
            <v>Air Admittance Valve</v>
          </cell>
          <cell r="I173">
            <v>40003</v>
          </cell>
          <cell r="J173" t="str">
            <v>Purus</v>
          </cell>
          <cell r="K173" t="str">
            <v>Crassus - Air Admittance Valve CBV 40 (11,3 liter)</v>
          </cell>
          <cell r="L173" t="str">
            <v>(Connection: 40mm), ABS</v>
          </cell>
          <cell r="M173" t="str">
            <v>Crassus - Air Admittance Valve CBV 40 (11,3 liter); (Connection: 40mm), ABS</v>
          </cell>
          <cell r="N173" t="str">
            <v xml:space="preserve">Crassus
Air Admittance Valve
Air admittance valve for pressure compensation in wastewater pipe systems; UV-resistant material
Brand: Crassus “or equivalent”
Pressure-tight (bar): 0,1
Material: ABS, EPDM in accordance with DIN EN 681-1
Temperature range: -20°C to +60°C
Technical approval: CE; DIN EN 12380
Pipe:
Type of pipe: ____________ DN: ______
Required air flow capacity (l/s): ______
Negative pressure (Pa): ______
or
Item number: ______
Quantity (piece): ______
Price per unit (€): ______
Total price (€): _____
</v>
          </cell>
          <cell r="O173" t="str">
            <v xml:space="preserve">Air admittance valve for pressure compensation in wastewater pipe systems; UV-resistant material
</v>
          </cell>
          <cell r="P173">
            <v>20</v>
          </cell>
          <cell r="Q173">
            <v>40</v>
          </cell>
          <cell r="R173" t="str">
            <v>-</v>
          </cell>
          <cell r="S173" t="str">
            <v>-</v>
          </cell>
          <cell r="T173" t="str">
            <v>-</v>
          </cell>
          <cell r="U173" t="str">
            <v>-</v>
          </cell>
          <cell r="V173">
            <v>7.4999999999999997E-2</v>
          </cell>
          <cell r="W173" t="str">
            <v>ABS</v>
          </cell>
        </row>
        <row r="174">
          <cell r="B174" t="str">
            <v>CRA20653</v>
          </cell>
          <cell r="C174">
            <v>3131162</v>
          </cell>
          <cell r="D174">
            <v>39269097</v>
          </cell>
          <cell r="E174">
            <v>4260391377020</v>
          </cell>
          <cell r="F174" t="str">
            <v>Wastewater Pipe-Accessories</v>
          </cell>
          <cell r="G174" t="str">
            <v>Connections and Valves</v>
          </cell>
          <cell r="H174" t="str">
            <v>Air Admittance Valve</v>
          </cell>
          <cell r="I174">
            <v>40003</v>
          </cell>
          <cell r="J174" t="str">
            <v>Purus</v>
          </cell>
          <cell r="K174" t="str">
            <v>Crassus - Air Admittance Valve CBV 40 | 50 (11,3 liter)</v>
          </cell>
          <cell r="L174" t="str">
            <v>(Connection: 40 | 50mm), EPDM / ABS</v>
          </cell>
          <cell r="M174" t="str">
            <v>Crassus - Air Admittance Valve CBV 40 | 50 (11,3 liter); (Connection: 40 | 50mm), EPDM / ABS</v>
          </cell>
          <cell r="N174" t="str">
            <v xml:space="preserve">Crassus
Air Admittance Valve
Air admittance valve for pressure compensation in wastewater pipe systems; UV-resistant material
Brand: Crassus “or equivalent”
Pressure-tight (bar): 0,1
Material: ABS, EPDM in accordance with DIN EN 681-1
Temperature range: -20°C to +60°C
Technical approval: CE; DIN EN 12380
Pipe:
Type of pipe: ____________ DN: ______
Required air flow capacity (l/s): ______
Negative pressure (Pa): ______
or
Item number: ______
Quantity (piece): ______
Price per unit (€): ______
Total price (€): _____
</v>
          </cell>
          <cell r="O174" t="str">
            <v xml:space="preserve">Air admittance valve for pressure compensation in wastewater pipe systems; UV-resistant material
</v>
          </cell>
          <cell r="P174">
            <v>20</v>
          </cell>
          <cell r="Q174" t="str">
            <v>40 | 50</v>
          </cell>
          <cell r="R174" t="str">
            <v>-</v>
          </cell>
          <cell r="S174" t="str">
            <v>-</v>
          </cell>
          <cell r="T174" t="str">
            <v>-</v>
          </cell>
          <cell r="U174" t="str">
            <v>-</v>
          </cell>
          <cell r="V174">
            <v>0.10299999999999999</v>
          </cell>
          <cell r="W174" t="str">
            <v>EPDM / ABS</v>
          </cell>
        </row>
        <row r="175">
          <cell r="B175" t="str">
            <v>CRA20652</v>
          </cell>
          <cell r="C175">
            <v>3131164</v>
          </cell>
          <cell r="D175">
            <v>39269097</v>
          </cell>
          <cell r="E175">
            <v>4260391377037</v>
          </cell>
          <cell r="F175" t="str">
            <v>Wastewater Pipe-Accessories</v>
          </cell>
          <cell r="G175" t="str">
            <v>Connections and Valves</v>
          </cell>
          <cell r="H175" t="str">
            <v>Air Admittance Valve</v>
          </cell>
          <cell r="I175">
            <v>40003</v>
          </cell>
          <cell r="J175" t="str">
            <v>Purus</v>
          </cell>
          <cell r="K175" t="str">
            <v>Crassus - Air Admittance Valve CBV 40 | 50 | 75 | 110 (11,3 liter)</v>
          </cell>
          <cell r="L175" t="str">
            <v>(Connection: 40 | 50 | 75 | 110mm), ABS</v>
          </cell>
          <cell r="M175" t="str">
            <v>Crassus - Air Admittance Valve CBV 40 | 50 | 75 | 110 (11,3 liter); (Connection: 40 | 50 | 75 | 110mm), ABS</v>
          </cell>
          <cell r="N175" t="str">
            <v xml:space="preserve">Crassus
Air Admittance Valve
Air admittance valve for pressure compensation in wastewater pipe systems; UV-resistant material
Brand: Crassus “or equivalent”
Pressure-tight (bar): 0,1
Material: ABS, EPDM in accordance with DIN EN 681-1
Temperature range: -20°C to +60°C
Technical approval: CE; DIN EN 12380
Pipe:
Type of pipe: ____________ DN: ______
Required air flow capacity (l/s): ______
Negative pressure (Pa): ______
or
Item number: ______
Quantity (piece): ______
Price per unit (€): ______
Total price (€): _____
</v>
          </cell>
          <cell r="O175" t="str">
            <v xml:space="preserve">Air admittance valve for pressure compensation in wastewater pipe systems; UV-resistant material
</v>
          </cell>
          <cell r="P175">
            <v>20</v>
          </cell>
          <cell r="Q175" t="str">
            <v>40 | 50 | 75 | 110</v>
          </cell>
          <cell r="R175" t="str">
            <v>-</v>
          </cell>
          <cell r="S175" t="str">
            <v>-</v>
          </cell>
          <cell r="T175" t="str">
            <v>-</v>
          </cell>
          <cell r="U175" t="str">
            <v>-</v>
          </cell>
          <cell r="V175">
            <v>0.19</v>
          </cell>
          <cell r="W175" t="str">
            <v>ABS</v>
          </cell>
        </row>
        <row r="176">
          <cell r="B176" t="str">
            <v>CRA20654</v>
          </cell>
          <cell r="C176">
            <v>3131160</v>
          </cell>
          <cell r="D176">
            <v>39269097</v>
          </cell>
          <cell r="E176">
            <v>4260391377013</v>
          </cell>
          <cell r="F176" t="str">
            <v>Wastewater Pipe-Accessories</v>
          </cell>
          <cell r="G176" t="str">
            <v>Connections and Valves</v>
          </cell>
          <cell r="H176" t="str">
            <v>Air Admittance Valve</v>
          </cell>
          <cell r="I176">
            <v>40003</v>
          </cell>
          <cell r="J176" t="str">
            <v>Purus</v>
          </cell>
          <cell r="K176" t="str">
            <v>Crassus - Air Admittance Valve CBV 75 (34,8 liter)</v>
          </cell>
          <cell r="L176" t="str">
            <v>(Connection: 75mm), ABS</v>
          </cell>
          <cell r="M176" t="str">
            <v>Crassus - Air Admittance Valve CBV 75 (34,8 liter); (Connection: 75mm), ABS</v>
          </cell>
          <cell r="N176" t="str">
            <v xml:space="preserve">Crassus
Air Admittance Valve
Air admittance valve for pressure compensation in wastewater pipe systems; UV-resistant material
Brand: Crassus “or equivalent”
Pressure-tight (bar): 0,1
Material: ABS, EPDM in accordance with DIN EN 681-1
Temperature range: -20°C to +60°C
Technical approval: CE; DIN EN 12380
Pipe:
Type of pipe: ____________ DN: ______
Required air flow capacity (l/s): ______
Negative pressure (Pa): ______
or
Item number: ______
Quantity (piece): ______
Price per unit (€): ______
Total price (€): _____
</v>
          </cell>
          <cell r="O176" t="str">
            <v xml:space="preserve">Air admittance valve for pressure compensation in wastewater pipe systems; UV-resistant material
</v>
          </cell>
          <cell r="P176">
            <v>20</v>
          </cell>
          <cell r="Q176">
            <v>75</v>
          </cell>
          <cell r="R176" t="str">
            <v>-</v>
          </cell>
          <cell r="S176" t="str">
            <v>-</v>
          </cell>
          <cell r="T176" t="str">
            <v>-</v>
          </cell>
          <cell r="U176" t="str">
            <v>-</v>
          </cell>
          <cell r="V176">
            <v>0.29099999999999998</v>
          </cell>
          <cell r="W176" t="str">
            <v>ABS</v>
          </cell>
        </row>
        <row r="177">
          <cell r="B177" t="str">
            <v>CRA20655</v>
          </cell>
          <cell r="C177">
            <v>52319</v>
          </cell>
          <cell r="D177">
            <v>39269097</v>
          </cell>
          <cell r="E177">
            <v>4260391377006</v>
          </cell>
          <cell r="F177" t="str">
            <v>Wastewater Pipe-Accessories</v>
          </cell>
          <cell r="G177" t="str">
            <v>Connections and Valves</v>
          </cell>
          <cell r="H177" t="str">
            <v>Air Admittance Valve</v>
          </cell>
          <cell r="I177">
            <v>40003</v>
          </cell>
          <cell r="J177" t="str">
            <v>Purus</v>
          </cell>
          <cell r="K177" t="str">
            <v>Crassus - Air Admittance Valve CBV 75 | 105 (34,8 liter)</v>
          </cell>
          <cell r="L177" t="str">
            <v>(Connection: 75 | 105mm), EPDM / ABS</v>
          </cell>
          <cell r="M177" t="str">
            <v>Crassus - Air Admittance Valve CBV 75 | 105 (34,8 liter); (Connection: 75 | 105mm), EPDM / ABS</v>
          </cell>
          <cell r="N177" t="str">
            <v xml:space="preserve">Crassus
Air Admittance Valve
Air admittance valve for pressure compensation in wastewater pipe systems; UV-resistant material
Brand: Crassus “or equivalent”
Pressure-tight (bar): 0,1
Material: ABS, EPDM in accordance with DIN EN 681-1
Temperature range: -20°C to +60°C
Technical approval: CE; DIN EN 12380
Pipe:
Type of pipe: ____________ DN: ______
Required air flow capacity (l/s): ______
Negative pressure (Pa): ______
or
Item number: ______
Quantity (piece): ______
Price per unit (€): ______
Total price (€): _____
</v>
          </cell>
          <cell r="O177" t="str">
            <v xml:space="preserve">Air admittance valve for pressure compensation in wastewater pipe systems; UV-resistant material
</v>
          </cell>
          <cell r="P177">
            <v>20</v>
          </cell>
          <cell r="Q177" t="str">
            <v>75 | 105</v>
          </cell>
          <cell r="R177" t="str">
            <v>-</v>
          </cell>
          <cell r="S177" t="str">
            <v>-</v>
          </cell>
          <cell r="T177" t="str">
            <v>-</v>
          </cell>
          <cell r="U177" t="str">
            <v>-</v>
          </cell>
          <cell r="V177">
            <v>0.40899999999999997</v>
          </cell>
          <cell r="W177" t="str">
            <v>EPDM / ABS</v>
          </cell>
        </row>
        <row r="178">
          <cell r="B178" t="str">
            <v>CRA20656</v>
          </cell>
          <cell r="C178">
            <v>3131161</v>
          </cell>
          <cell r="D178">
            <v>39269097</v>
          </cell>
          <cell r="E178">
            <v>4260391376993</v>
          </cell>
          <cell r="F178" t="str">
            <v>Wastewater Pipe-Accessories</v>
          </cell>
          <cell r="G178" t="str">
            <v>Connections and Valves</v>
          </cell>
          <cell r="H178" t="str">
            <v>Air Admittance Valve</v>
          </cell>
          <cell r="I178">
            <v>40003</v>
          </cell>
          <cell r="J178" t="str">
            <v>Purus</v>
          </cell>
          <cell r="K178" t="str">
            <v>Crassus - Air Admittance Valve CBV 110 (78,6 liter)</v>
          </cell>
          <cell r="L178" t="str">
            <v>(Connection: 110mm), ABS</v>
          </cell>
          <cell r="M178" t="str">
            <v>Crassus - Air Admittance Valve CBV 110 (78,6 liter); (Connection: 110mm), ABS</v>
          </cell>
          <cell r="N178" t="str">
            <v xml:space="preserve">Crassus
Air Admittance Valve
Air admittance valve for pressure compensation in wastewater pipe systems; UV-resistant material
Brand: Crassus “or equivalent”
Pressure-tight (bar): 0,1
Material: ABS, EPDM in accordance with DIN EN 681-1
Temperature range: -20°C to +60°C
Technical approval: CE; DIN EN 12380
Pipe:
Type of pipe: ____________ DN: ______
Required air flow capacity (l/s): ______
Negative pressure (Pa): ______
or
Item number: ______
Quantity (piece): ______
Price per unit (€): ______
Total price (€): _____
</v>
          </cell>
          <cell r="O178" t="str">
            <v xml:space="preserve">Air admittance valve for pressure compensation in wastewater pipe systems; UV-resistant material
</v>
          </cell>
          <cell r="P178">
            <v>20</v>
          </cell>
          <cell r="Q178">
            <v>110</v>
          </cell>
          <cell r="R178" t="str">
            <v>-</v>
          </cell>
          <cell r="S178" t="str">
            <v>-</v>
          </cell>
          <cell r="T178" t="str">
            <v>-</v>
          </cell>
          <cell r="U178" t="str">
            <v>-</v>
          </cell>
          <cell r="V178">
            <v>0.51600000000000001</v>
          </cell>
          <cell r="W178" t="str">
            <v>ABS</v>
          </cell>
        </row>
        <row r="179">
          <cell r="B179" t="str">
            <v>CRA20659</v>
          </cell>
          <cell r="C179">
            <v>3131165</v>
          </cell>
          <cell r="D179">
            <v>39269097</v>
          </cell>
          <cell r="E179">
            <v>4260182345948</v>
          </cell>
          <cell r="F179" t="str">
            <v>Wastewater Pipe-Accessories</v>
          </cell>
          <cell r="G179" t="str">
            <v>Connections and Valves</v>
          </cell>
          <cell r="H179" t="str">
            <v>Air Admittance Valve</v>
          </cell>
          <cell r="I179">
            <v>40003</v>
          </cell>
          <cell r="J179" t="str">
            <v>Purus</v>
          </cell>
          <cell r="K179" t="str">
            <v>Crassus - Protective Cover for CBV 110</v>
          </cell>
          <cell r="M179" t="str">
            <v xml:space="preserve">Crassus - Protective Cover for CBV 110; </v>
          </cell>
          <cell r="N179" t="str">
            <v>-</v>
          </cell>
          <cell r="O179" t="str">
            <v>-</v>
          </cell>
          <cell r="P179">
            <v>20</v>
          </cell>
          <cell r="Q179" t="str">
            <v>-</v>
          </cell>
          <cell r="R179" t="str">
            <v>-</v>
          </cell>
          <cell r="S179" t="str">
            <v>-</v>
          </cell>
          <cell r="T179" t="str">
            <v>-</v>
          </cell>
          <cell r="U179" t="str">
            <v>-</v>
          </cell>
          <cell r="V179">
            <v>1.54</v>
          </cell>
          <cell r="W179" t="str">
            <v>V2A</v>
          </cell>
        </row>
        <row r="180">
          <cell r="B180" t="str">
            <v>CRA15756</v>
          </cell>
          <cell r="C180" t="str">
            <v>036C</v>
          </cell>
          <cell r="D180">
            <v>40169300</v>
          </cell>
          <cell r="E180">
            <v>4260182343296</v>
          </cell>
          <cell r="F180" t="str">
            <v>Wastewater Pipe-Connections</v>
          </cell>
          <cell r="G180" t="str">
            <v xml:space="preserve">Special Type Adaptor </v>
          </cell>
          <cell r="H180" t="str">
            <v>Outside End Cap</v>
          </cell>
          <cell r="I180">
            <v>13006</v>
          </cell>
          <cell r="J180" t="str">
            <v>Flexseal</v>
          </cell>
          <cell r="K180" t="str">
            <v>Crassus - Outside End Cap CEC 036</v>
          </cell>
          <cell r="L180" t="str">
            <v>(28-36mm), up to 0,6 bar, Length: 40mm, EPDM / V2A</v>
          </cell>
          <cell r="M180" t="str">
            <v>Crassus - Outside End Cap CEC 036; (28-36mm), up to 0,6 bar, Length: 40mm, EPDM / V2A</v>
          </cell>
          <cell r="N180" t="str">
            <v xml:space="preserve">Crassus
Outside End Caps
Outside end cap to seal the spigot end of a pipe; for the permanent or short-term sealing; suitable for horizontal or vertical installation; suitable for flush-mounting and soil; UV-resistant material
Brand: Crassus “or equivalent”
Pressure-tight (bar): 0,6
Sealing material: EPDM in accordance with DIN EN 681-1, PVC
Clamp- and shear bands: Stainless steel V2A (1.4301) / optionally V4A (1.4404)
Temperature range: -40°C to +120°C
Technical approval: CE
Pipe 1:
Type of pipe: ____________ DN: ______
or
Item number: ______
Quantity (piece): ______
Price per unit (€): ______
Total price (€): _____
</v>
          </cell>
          <cell r="O180" t="str">
            <v xml:space="preserve">Outside end cap to seal the spigot end of a pipe; for the permanent or short-term sealing; suitable for horizontal or vertical installation; suitable for flush-mounting and soil; UV-resistant material
</v>
          </cell>
          <cell r="P180">
            <v>15</v>
          </cell>
          <cell r="Q180" t="str">
            <v>28-36</v>
          </cell>
          <cell r="R180" t="str">
            <v>-</v>
          </cell>
          <cell r="S180">
            <v>40</v>
          </cell>
          <cell r="T180">
            <v>0.6</v>
          </cell>
          <cell r="U180">
            <v>6</v>
          </cell>
          <cell r="V180">
            <v>6.5000000000000002E-2</v>
          </cell>
          <cell r="W180" t="str">
            <v>EPDM / V2A</v>
          </cell>
        </row>
        <row r="181">
          <cell r="B181" t="str">
            <v>CRA15074</v>
          </cell>
          <cell r="C181" t="str">
            <v>045C</v>
          </cell>
          <cell r="D181">
            <v>40169300</v>
          </cell>
          <cell r="E181">
            <v>4260182346341</v>
          </cell>
          <cell r="F181" t="str">
            <v>Wastewater Pipe-Connections</v>
          </cell>
          <cell r="G181" t="str">
            <v xml:space="preserve">Special Type Adaptor </v>
          </cell>
          <cell r="H181" t="str">
            <v>Outside End Cap</v>
          </cell>
          <cell r="I181">
            <v>13006</v>
          </cell>
          <cell r="J181" t="str">
            <v>Flexseal</v>
          </cell>
          <cell r="K181" t="str">
            <v>Crassus - Outside End Cap CEC 045</v>
          </cell>
          <cell r="L181" t="str">
            <v>(37-45mm), up to 0,6 bar, Length: 40mm, EPDM / V2A</v>
          </cell>
          <cell r="M181" t="str">
            <v>Crassus - Outside End Cap CEC 045; (37-45mm), up to 0,6 bar, Length: 40mm, EPDM / V2A</v>
          </cell>
          <cell r="N181" t="str">
            <v xml:space="preserve">Crassus
Outside End Caps
Outside end cap to seal the spigot end of a pipe; for the permanent or short-term sealing; suitable for horizontal or vertical installation; suitable for flush-mounting and soil; UV-resistant material
Brand: Crassus “or equivalent”
Pressure-tight (bar): 0,6
Sealing material: EPDM in accordance with DIN EN 681-1, PVC
Clamp- and shear bands: Stainless steel V2A (1.4301) / optionally V4A (1.4404)
Temperature range: -40°C to +120°C
Technical approval: CE
Pipe 1:
Type of pipe: ____________ DN: ______
or
Item number: ______
Quantity (piece): ______
Price per unit (€): ______
Total price (€): _____
</v>
          </cell>
          <cell r="O181" t="str">
            <v xml:space="preserve">Outside end cap to seal the spigot end of a pipe; for the permanent or short-term sealing; suitable for horizontal or vertical installation; suitable for flush-mounting and soil; UV-resistant material
</v>
          </cell>
          <cell r="P181">
            <v>15</v>
          </cell>
          <cell r="Q181" t="str">
            <v>37-45</v>
          </cell>
          <cell r="R181" t="str">
            <v>-</v>
          </cell>
          <cell r="S181">
            <v>40</v>
          </cell>
          <cell r="T181">
            <v>0.6</v>
          </cell>
          <cell r="U181">
            <v>6</v>
          </cell>
          <cell r="V181">
            <v>0.08</v>
          </cell>
          <cell r="W181" t="str">
            <v>EPDM / V2A</v>
          </cell>
        </row>
        <row r="182">
          <cell r="B182" t="str">
            <v>CRA15083</v>
          </cell>
          <cell r="C182" t="str">
            <v>048C</v>
          </cell>
          <cell r="D182">
            <v>40169300</v>
          </cell>
          <cell r="E182">
            <v>4260182340745</v>
          </cell>
          <cell r="F182" t="str">
            <v>Wastewater Pipe-Connections</v>
          </cell>
          <cell r="G182" t="str">
            <v xml:space="preserve">Special Type Adaptor </v>
          </cell>
          <cell r="H182" t="str">
            <v>Outside End Cap</v>
          </cell>
          <cell r="I182">
            <v>13006</v>
          </cell>
          <cell r="J182" t="str">
            <v>Flexseal</v>
          </cell>
          <cell r="K182" t="str">
            <v>Crassus - Outside End Cap CEC 050</v>
          </cell>
          <cell r="L182" t="str">
            <v>(43-50mm), up to 0,6 bar, Length: 30mm, PVC / V2A</v>
          </cell>
          <cell r="M182" t="str">
            <v>Crassus - Outside End Cap CEC 050; (43-50mm), up to 0,6 bar, Length: 30mm, PVC / V2A</v>
          </cell>
          <cell r="N182" t="str">
            <v xml:space="preserve">Crassus
Outside End Caps
Outside end cap to seal the spigot end of a pipe; for the permanent or short-term sealing; suitable for horizontal or vertical installation; suitable for flush-mounting and soil; UV-resistant material
Brand: Crassus “or equivalent”
Pressure-tight (bar): 0,6
Sealing material: EPDM in accordance with DIN EN 681-1, PVC
Clamp- and shear bands: Stainless steel V2A (1.4301) / optionally V4A (1.4404)
Temperature range: -40°C to +120°C
Technical approval: CE
Pipe 1:
Type of pipe: ____________ DN: ______
or
Item number: ______
Quantity (piece): ______
Price per unit (€): ______
Total price (€): _____
</v>
          </cell>
          <cell r="O182" t="str">
            <v xml:space="preserve">Outside end cap to seal the spigot end of a pipe; for the permanent or short-term sealing; suitable for horizontal or vertical installation; suitable for flush-mounting and soil; UV-resistant material
</v>
          </cell>
          <cell r="P182">
            <v>15</v>
          </cell>
          <cell r="Q182" t="str">
            <v>43-50</v>
          </cell>
          <cell r="R182" t="str">
            <v>-</v>
          </cell>
          <cell r="S182">
            <v>30</v>
          </cell>
          <cell r="T182">
            <v>0.6</v>
          </cell>
          <cell r="U182">
            <v>6</v>
          </cell>
          <cell r="V182">
            <v>6.7000000000000004E-2</v>
          </cell>
          <cell r="W182" t="str">
            <v>PVC / V2A</v>
          </cell>
        </row>
        <row r="183">
          <cell r="B183" t="str">
            <v>CRA15757</v>
          </cell>
          <cell r="C183" t="str">
            <v>056C</v>
          </cell>
          <cell r="D183">
            <v>40169300</v>
          </cell>
          <cell r="E183">
            <v>4260182343302</v>
          </cell>
          <cell r="F183" t="str">
            <v>Wastewater Pipe-Connections</v>
          </cell>
          <cell r="G183" t="str">
            <v xml:space="preserve">Special Type Adaptor </v>
          </cell>
          <cell r="H183" t="str">
            <v>Outside End Cap</v>
          </cell>
          <cell r="I183">
            <v>13006</v>
          </cell>
          <cell r="J183" t="str">
            <v>Flexseal</v>
          </cell>
          <cell r="K183" t="str">
            <v>Crassus - Outside End Cap CEC 056</v>
          </cell>
          <cell r="L183" t="str">
            <v>(48-56mm), up to 0,6 bar, Length: 40mm, EPDM / V2A</v>
          </cell>
          <cell r="M183" t="str">
            <v>Crassus - Outside End Cap CEC 056; (48-56mm), up to 0,6 bar, Length: 40mm, EPDM / V2A</v>
          </cell>
          <cell r="N183" t="str">
            <v xml:space="preserve">Crassus
Outside End Caps
Outside end cap to seal the spigot end of a pipe; for the permanent or short-term sealing; suitable for horizontal or vertical installation; suitable for flush-mounting and soil; UV-resistant material
Brand: Crassus “or equivalent”
Pressure-tight (bar): 0,6
Sealing material: EPDM in accordance with DIN EN 681-1, PVC
Clamp- and shear bands: Stainless steel V2A (1.4301) / optionally V4A (1.4404)
Temperature range: -40°C to +120°C
Technical approval: CE
Pipe 1:
Type of pipe: ____________ DN: ______
or
Item number: ______
Quantity (piece): ______
Price per unit (€): ______
Total price (€): _____
</v>
          </cell>
          <cell r="O183" t="str">
            <v xml:space="preserve">Outside end cap to seal the spigot end of a pipe; for the permanent or short-term sealing; suitable for horizontal or vertical installation; suitable for flush-mounting and soil; UV-resistant material
</v>
          </cell>
          <cell r="P183">
            <v>15</v>
          </cell>
          <cell r="Q183" t="str">
            <v>48-56</v>
          </cell>
          <cell r="R183" t="str">
            <v>-</v>
          </cell>
          <cell r="S183">
            <v>40</v>
          </cell>
          <cell r="T183">
            <v>0.6</v>
          </cell>
          <cell r="U183">
            <v>6</v>
          </cell>
          <cell r="V183">
            <v>9.5000000000000001E-2</v>
          </cell>
          <cell r="W183" t="str">
            <v>EPDM / V2A</v>
          </cell>
        </row>
        <row r="184">
          <cell r="B184" t="str">
            <v>CRA15760</v>
          </cell>
          <cell r="C184" t="str">
            <v>060C</v>
          </cell>
          <cell r="D184">
            <v>40169300</v>
          </cell>
          <cell r="E184">
            <v>4260182346037</v>
          </cell>
          <cell r="F184" t="str">
            <v>Wastewater Pipe-Connections</v>
          </cell>
          <cell r="G184" t="str">
            <v xml:space="preserve">Special Type Adaptor </v>
          </cell>
          <cell r="H184" t="str">
            <v>Outside End Cap</v>
          </cell>
          <cell r="I184">
            <v>13006</v>
          </cell>
          <cell r="J184" t="str">
            <v>Flexseal</v>
          </cell>
          <cell r="K184" t="str">
            <v>Crassus - Outside End Cap CEC 063</v>
          </cell>
          <cell r="L184" t="str">
            <v>(54-63mm), up to 0,6 bar, Length: 32mm, PVC / V2A</v>
          </cell>
          <cell r="M184" t="str">
            <v>Crassus - Outside End Cap CEC 063; (54-63mm), up to 0,6 bar, Length: 32mm, PVC / V2A</v>
          </cell>
          <cell r="N184" t="str">
            <v xml:space="preserve">Crassus
Outside End Caps
Outside end cap to seal the spigot end of a pipe; for the permanent or short-term sealing; suitable for horizontal or vertical installation; suitable for flush-mounting and soil; UV-resistant material
Brand: Crassus “or equivalent”
Pressure-tight (bar): 0,6
Sealing material: EPDM in accordance with DIN EN 681-1, PVC
Clamp- and shear bands: Stainless steel V2A (1.4301) / optionally V4A (1.4404)
Temperature range: -40°C to +120°C
Technical approval: CE
Pipe 1:
Type of pipe: ____________ DN: ______
or
Item number: ______
Quantity (piece): ______
Price per unit (€): ______
Total price (€): _____
</v>
          </cell>
          <cell r="O184" t="str">
            <v xml:space="preserve">Outside end cap to seal the spigot end of a pipe; for the permanent or short-term sealing; suitable for horizontal or vertical installation; suitable for flush-mounting and soil; UV-resistant material
</v>
          </cell>
          <cell r="P184">
            <v>15</v>
          </cell>
          <cell r="Q184" t="str">
            <v>54-63</v>
          </cell>
          <cell r="R184" t="str">
            <v>-</v>
          </cell>
          <cell r="S184">
            <v>32</v>
          </cell>
          <cell r="T184">
            <v>0.6</v>
          </cell>
          <cell r="U184">
            <v>6</v>
          </cell>
          <cell r="V184">
            <v>9.5000000000000001E-2</v>
          </cell>
          <cell r="W184" t="str">
            <v>PVC / V2A</v>
          </cell>
        </row>
        <row r="185">
          <cell r="B185" t="str">
            <v>CRA15075</v>
          </cell>
          <cell r="C185" t="str">
            <v>068C</v>
          </cell>
          <cell r="D185">
            <v>40169300</v>
          </cell>
          <cell r="E185">
            <v>4260182340752</v>
          </cell>
          <cell r="F185" t="str">
            <v>Wastewater Pipe-Connections</v>
          </cell>
          <cell r="G185" t="str">
            <v xml:space="preserve">Special Type Adaptor </v>
          </cell>
          <cell r="H185" t="str">
            <v>Outside End Cap</v>
          </cell>
          <cell r="I185">
            <v>13006</v>
          </cell>
          <cell r="J185" t="str">
            <v>Flexseal</v>
          </cell>
          <cell r="K185" t="str">
            <v>Crassus - Outside End Cap CEC 068</v>
          </cell>
          <cell r="L185" t="str">
            <v>(58-68mm), up to 0,6 bar, Length: 40mm, EPDM / V2A</v>
          </cell>
          <cell r="M185" t="str">
            <v>Crassus - Outside End Cap CEC 068; (58-68mm), up to 0,6 bar, Length: 40mm, EPDM / V2A</v>
          </cell>
          <cell r="N185" t="str">
            <v xml:space="preserve">Crassus
Outside End Caps
Outside end cap to seal the spigot end of a pipe; for the permanent or short-term sealing; suitable for horizontal or vertical installation; suitable for flush-mounting and soil; UV-resistant material
Brand: Crassus “or equivalent”
Pressure-tight (bar): 0,6
Sealing material: EPDM in accordance with DIN EN 681-1, PVC
Clamp- and shear bands: Stainless steel V2A (1.4301) / optionally V4A (1.4404)
Temperature range: -40°C to +120°C
Technical approval: CE
Pipe 1:
Type of pipe: ____________ DN: ______
or
Item number: ______
Quantity (piece): ______
Price per unit (€): ______
Total price (€): _____
</v>
          </cell>
          <cell r="O185" t="str">
            <v xml:space="preserve">Outside end cap to seal the spigot end of a pipe; for the permanent or short-term sealing; suitable for horizontal or vertical installation; suitable for flush-mounting and soil; UV-resistant material
</v>
          </cell>
          <cell r="P185">
            <v>15</v>
          </cell>
          <cell r="Q185" t="str">
            <v>58-68</v>
          </cell>
          <cell r="R185" t="str">
            <v>-</v>
          </cell>
          <cell r="S185">
            <v>40</v>
          </cell>
          <cell r="T185">
            <v>0.6</v>
          </cell>
          <cell r="U185">
            <v>6</v>
          </cell>
          <cell r="V185">
            <v>0.109</v>
          </cell>
          <cell r="W185" t="str">
            <v>EPDM / V2A</v>
          </cell>
        </row>
        <row r="186">
          <cell r="B186" t="str">
            <v>CRA15761</v>
          </cell>
          <cell r="C186" t="str">
            <v>070C</v>
          </cell>
          <cell r="D186">
            <v>40169300</v>
          </cell>
          <cell r="E186">
            <v>4260182346044</v>
          </cell>
          <cell r="F186" t="str">
            <v>Wastewater Pipe-Connections</v>
          </cell>
          <cell r="G186" t="str">
            <v xml:space="preserve">Special Type Adaptor </v>
          </cell>
          <cell r="H186" t="str">
            <v>Outside End Cap</v>
          </cell>
          <cell r="I186">
            <v>13006</v>
          </cell>
          <cell r="J186" t="str">
            <v>Flexseal</v>
          </cell>
          <cell r="K186" t="str">
            <v>Crassus - Outside End Cap CEC 070</v>
          </cell>
          <cell r="L186" t="str">
            <v>(60-70mm), up to 0,6 bar, Length: 40mm, PVC / V2A</v>
          </cell>
          <cell r="M186" t="str">
            <v>Crassus - Outside End Cap CEC 070; (60-70mm), up to 0,6 bar, Length: 40mm, PVC / V2A</v>
          </cell>
          <cell r="N186" t="str">
            <v xml:space="preserve">Crassus
Outside End Caps
Outside end cap to seal the spigot end of a pipe; for the permanent or short-term sealing; suitable for horizontal or vertical installation; suitable for flush-mounting and soil; UV-resistant material
Brand: Crassus “or equivalent”
Pressure-tight (bar): 0,6
Sealing material: EPDM in accordance with DIN EN 681-1, PVC
Clamp- and shear bands: Stainless steel V2A (1.4301) / optionally V4A (1.4404)
Temperature range: -40°C to +120°C
Technical approval: CE
Pipe 1:
Type of pipe: ____________ DN: ______
or
Item number: ______
Quantity (piece): ______
Price per unit (€): ______
Total price (€): _____
</v>
          </cell>
          <cell r="O186" t="str">
            <v xml:space="preserve">Outside end cap to seal the spigot end of a pipe; for the permanent or short-term sealing; suitable for horizontal or vertical installation; suitable for flush-mounting and soil; UV-resistant material
</v>
          </cell>
          <cell r="P186">
            <v>15</v>
          </cell>
          <cell r="Q186" t="str">
            <v>60-70</v>
          </cell>
          <cell r="R186" t="str">
            <v>-</v>
          </cell>
          <cell r="S186">
            <v>40</v>
          </cell>
          <cell r="T186">
            <v>0.6</v>
          </cell>
          <cell r="U186">
            <v>6</v>
          </cell>
          <cell r="V186">
            <v>0.09</v>
          </cell>
          <cell r="W186" t="str">
            <v>PVC / V2A</v>
          </cell>
        </row>
        <row r="187">
          <cell r="B187" t="str">
            <v>CRA15758</v>
          </cell>
          <cell r="C187" t="str">
            <v>076C</v>
          </cell>
          <cell r="D187">
            <v>40169300</v>
          </cell>
          <cell r="E187">
            <v>4260182343319</v>
          </cell>
          <cell r="F187" t="str">
            <v>Wastewater Pipe-Connections</v>
          </cell>
          <cell r="G187" t="str">
            <v xml:space="preserve">Special Type Adaptor </v>
          </cell>
          <cell r="H187" t="str">
            <v>Outside End Cap</v>
          </cell>
          <cell r="I187">
            <v>13006</v>
          </cell>
          <cell r="J187" t="str">
            <v>Flexseal</v>
          </cell>
          <cell r="K187" t="str">
            <v>Crassus - Outside End Cap CEC 076</v>
          </cell>
          <cell r="L187" t="str">
            <v>(67-76mm), up to 0,6 bar, Length: 40mm, EPDM / V2A</v>
          </cell>
          <cell r="M187" t="str">
            <v>Crassus - Outside End Cap CEC 076; (67-76mm), up to 0,6 bar, Length: 40mm, EPDM / V2A</v>
          </cell>
          <cell r="N187" t="str">
            <v xml:space="preserve">Crassus
Outside End Caps
Outside end cap to seal the spigot end of a pipe; for the permanent or short-term sealing; suitable for horizontal or vertical installation; suitable for flush-mounting and soil; UV-resistant material
Brand: Crassus “or equivalent”
Pressure-tight (bar): 0,6
Sealing material: EPDM in accordance with DIN EN 681-1, PVC
Clamp- and shear bands: Stainless steel V2A (1.4301) / optionally V4A (1.4404)
Temperature range: -40°C to +120°C
Technical approval: CE
Pipe 1:
Type of pipe: ____________ DN: ______
or
Item number: ______
Quantity (piece): ______
Price per unit (€): ______
Total price (€): _____
</v>
          </cell>
          <cell r="O187" t="str">
            <v xml:space="preserve">Outside end cap to seal the spigot end of a pipe; for the permanent or short-term sealing; suitable for horizontal or vertical installation; suitable for flush-mounting and soil; UV-resistant material
</v>
          </cell>
          <cell r="P187">
            <v>15</v>
          </cell>
          <cell r="Q187" t="str">
            <v>67-76</v>
          </cell>
          <cell r="R187" t="str">
            <v>-</v>
          </cell>
          <cell r="S187">
            <v>40</v>
          </cell>
          <cell r="T187">
            <v>0.6</v>
          </cell>
          <cell r="U187">
            <v>6</v>
          </cell>
          <cell r="V187">
            <v>0.124</v>
          </cell>
          <cell r="W187" t="str">
            <v>EPDM / V2A</v>
          </cell>
        </row>
        <row r="188">
          <cell r="B188" t="str">
            <v>CRA15759</v>
          </cell>
          <cell r="C188" t="str">
            <v>085C</v>
          </cell>
          <cell r="D188">
            <v>40169300</v>
          </cell>
          <cell r="E188">
            <v>4260182343326</v>
          </cell>
          <cell r="F188" t="str">
            <v>Wastewater Pipe-Connections</v>
          </cell>
          <cell r="G188" t="str">
            <v xml:space="preserve">Special Type Adaptor </v>
          </cell>
          <cell r="H188" t="str">
            <v>Outside End Cap</v>
          </cell>
          <cell r="I188">
            <v>13006</v>
          </cell>
          <cell r="J188" t="str">
            <v>Flexseal</v>
          </cell>
          <cell r="K188" t="str">
            <v>Crassus - Outside End Cap CEC 085</v>
          </cell>
          <cell r="L188" t="str">
            <v>(76-85mm), up to 0,6 bar, Length: 44mm, PVC / V2A</v>
          </cell>
          <cell r="M188" t="str">
            <v>Crassus - Outside End Cap CEC 085; (76-85mm), up to 0,6 bar, Length: 44mm, PVC / V2A</v>
          </cell>
          <cell r="N188" t="str">
            <v xml:space="preserve">Crassus
Outside End Caps
Outside end cap to seal the spigot end of a pipe; for the permanent or short-term sealing; suitable for horizontal or vertical installation; suitable for flush-mounting and soil; UV-resistant material
Brand: Crassus “or equivalent”
Pressure-tight (bar): 0,6
Sealing material: EPDM in accordance with DIN EN 681-1, PVC
Clamp- and shear bands: Stainless steel V2A (1.4301) / optionally V4A (1.4404)
Temperature range: -40°C to +120°C
Technical approval: CE
Pipe 1:
Type of pipe: ____________ DN: ______
or
Item number: ______
Quantity (piece): ______
Price per unit (€): ______
Total price (€): _____
</v>
          </cell>
          <cell r="O188" t="str">
            <v xml:space="preserve">Outside end cap to seal the spigot end of a pipe; for the permanent or short-term sealing; suitable for horizontal or vertical installation; suitable for flush-mounting and soil; UV-resistant material
</v>
          </cell>
          <cell r="P188">
            <v>15</v>
          </cell>
          <cell r="Q188" t="str">
            <v>76-85</v>
          </cell>
          <cell r="R188" t="str">
            <v>-</v>
          </cell>
          <cell r="S188">
            <v>44</v>
          </cell>
          <cell r="T188">
            <v>0.6</v>
          </cell>
          <cell r="U188">
            <v>6</v>
          </cell>
          <cell r="V188">
            <v>0.154</v>
          </cell>
          <cell r="W188" t="str">
            <v>PVC / V2A</v>
          </cell>
        </row>
        <row r="189">
          <cell r="B189" t="str">
            <v>CRA15076</v>
          </cell>
          <cell r="C189" t="str">
            <v>092C</v>
          </cell>
          <cell r="D189">
            <v>40169300</v>
          </cell>
          <cell r="E189">
            <v>4260182340769</v>
          </cell>
          <cell r="F189" t="str">
            <v>Wastewater Pipe-Connections</v>
          </cell>
          <cell r="G189" t="str">
            <v xml:space="preserve">Special Type Adaptor </v>
          </cell>
          <cell r="H189" t="str">
            <v>Outside End Cap</v>
          </cell>
          <cell r="I189">
            <v>13006</v>
          </cell>
          <cell r="J189" t="str">
            <v>Flexseal</v>
          </cell>
          <cell r="K189" t="str">
            <v>Crassus - Outside End Cap CEC 092</v>
          </cell>
          <cell r="L189" t="str">
            <v>(82-92mm), up to 0,6 bar, Length: 40mm, PVC / V2A</v>
          </cell>
          <cell r="M189" t="str">
            <v>Crassus - Outside End Cap CEC 092; (82-92mm), up to 0,6 bar, Length: 40mm, PVC / V2A</v>
          </cell>
          <cell r="N189" t="str">
            <v xml:space="preserve">Crassus
Outside End Caps
Outside end cap to seal the spigot end of a pipe; for the permanent or short-term sealing; suitable for horizontal or vertical installation; suitable for flush-mounting and soil; UV-resistant material
Brand: Crassus “or equivalent”
Pressure-tight (bar): 0,6
Sealing material: EPDM in accordance with DIN EN 681-1, PVC
Clamp- and shear bands: Stainless steel V2A (1.4301) / optionally V4A (1.4404)
Temperature range: -40°C to +120°C
Technical approval: CE
Pipe 1:
Type of pipe: ____________ DN: ______
or
Item number: ______
Quantity (piece): ______
Price per unit (€): ______
Total price (€): _____
</v>
          </cell>
          <cell r="O189" t="str">
            <v xml:space="preserve">Outside end cap to seal the spigot end of a pipe; for the permanent or short-term sealing; suitable for horizontal or vertical installation; suitable for flush-mounting and soil; UV-resistant material
</v>
          </cell>
          <cell r="P189">
            <v>15</v>
          </cell>
          <cell r="Q189" t="str">
            <v>82-92</v>
          </cell>
          <cell r="R189" t="str">
            <v>-</v>
          </cell>
          <cell r="S189">
            <v>40</v>
          </cell>
          <cell r="T189">
            <v>0.6</v>
          </cell>
          <cell r="U189">
            <v>6</v>
          </cell>
          <cell r="V189">
            <v>0.153</v>
          </cell>
          <cell r="W189" t="str">
            <v>PVC / V2A</v>
          </cell>
        </row>
        <row r="190">
          <cell r="B190" t="str">
            <v>CRA15080</v>
          </cell>
          <cell r="C190" t="str">
            <v>100C</v>
          </cell>
          <cell r="D190">
            <v>40169300</v>
          </cell>
          <cell r="E190">
            <v>4260182344316</v>
          </cell>
          <cell r="F190" t="str">
            <v>Wastewater Pipe-Connections</v>
          </cell>
          <cell r="G190" t="str">
            <v xml:space="preserve">Special Type Adaptor </v>
          </cell>
          <cell r="H190" t="str">
            <v>Outside End Cap</v>
          </cell>
          <cell r="I190">
            <v>13006</v>
          </cell>
          <cell r="J190" t="str">
            <v>Flexseal</v>
          </cell>
          <cell r="K190" t="str">
            <v>Crassus - Outside End Cap CEC 100</v>
          </cell>
          <cell r="L190" t="str">
            <v>(90-100mm), up to 0,6 bar, Length: 44mm, PVC / V2A</v>
          </cell>
          <cell r="M190" t="str">
            <v>Crassus - Outside End Cap CEC 100; (90-100mm), up to 0,6 bar, Length: 44mm, PVC / V2A</v>
          </cell>
          <cell r="N190" t="str">
            <v xml:space="preserve">Crassus
Outside End Caps
Outside end cap to seal the spigot end of a pipe; for the permanent or short-term sealing; suitable for horizontal or vertical installation; suitable for flush-mounting and soil; UV-resistant material
Brand: Crassus “or equivalent”
Pressure-tight (bar): 0,6
Sealing material: EPDM in accordance with DIN EN 681-1, PVC
Clamp- and shear bands: Stainless steel V2A (1.4301) / optionally V4A (1.4404)
Temperature range: -40°C to +120°C
Technical approval: CE
Pipe 1:
Type of pipe: ____________ DN: ______
or
Item number: ______
Quantity (piece): ______
Price per unit (€): ______
Total price (€): _____
</v>
          </cell>
          <cell r="O190" t="str">
            <v xml:space="preserve">Outside end cap to seal the spigot end of a pipe; for the permanent or short-term sealing; suitable for horizontal or vertical installation; suitable for flush-mounting and soil; UV-resistant material
</v>
          </cell>
          <cell r="P190">
            <v>15</v>
          </cell>
          <cell r="Q190" t="str">
            <v>90-100</v>
          </cell>
          <cell r="R190" t="str">
            <v>-</v>
          </cell>
          <cell r="S190">
            <v>44</v>
          </cell>
          <cell r="T190">
            <v>0.6</v>
          </cell>
          <cell r="U190">
            <v>6</v>
          </cell>
          <cell r="V190">
            <v>0.18</v>
          </cell>
          <cell r="W190" t="str">
            <v>PVC / V2A</v>
          </cell>
        </row>
        <row r="191">
          <cell r="B191" t="str">
            <v>CRA15077</v>
          </cell>
          <cell r="C191" t="str">
            <v>112C </v>
          </cell>
          <cell r="D191">
            <v>40169300</v>
          </cell>
          <cell r="E191">
            <v>4260182340776</v>
          </cell>
          <cell r="F191" t="str">
            <v>Wastewater Pipe-Connections</v>
          </cell>
          <cell r="G191" t="str">
            <v xml:space="preserve">Special Type Adaptor </v>
          </cell>
          <cell r="H191" t="str">
            <v>Outside End Cap</v>
          </cell>
          <cell r="I191">
            <v>13006</v>
          </cell>
          <cell r="J191" t="str">
            <v>Flexseal</v>
          </cell>
          <cell r="K191" t="str">
            <v>Crassus - Outside End Cap CEC 115</v>
          </cell>
          <cell r="L191" t="str">
            <v>(105-115mm), up to 0,6 bar, Length: 44mm, PVC / V2A</v>
          </cell>
          <cell r="M191" t="str">
            <v>Crassus - Outside End Cap CEC 115; (105-115mm), up to 0,6 bar, Length: 44mm, PVC / V2A</v>
          </cell>
          <cell r="N191" t="str">
            <v xml:space="preserve">Crassus
Outside End Caps
Outside end cap to seal the spigot end of a pipe; for the permanent or short-term sealing; suitable for horizontal or vertical installation; suitable for flush-mounting and soil; UV-resistant material
Brand: Crassus “or equivalent”
Pressure-tight (bar): 0,6
Sealing material: EPDM in accordance with DIN EN 681-1, PVC
Clamp- and shear bands: Stainless steel V2A (1.4301) / optionally V4A (1.4404)
Temperature range: -40°C to +120°C
Technical approval: CE
Pipe 1:
Type of pipe: ____________ DN: ______
or
Item number: ______
Quantity (piece): ______
Price per unit (€): ______
Total price (€): _____
</v>
          </cell>
          <cell r="O191" t="str">
            <v xml:space="preserve">Outside end cap to seal the spigot end of a pipe; for the permanent or short-term sealing; suitable for horizontal or vertical installation; suitable for flush-mounting and soil; UV-resistant material
</v>
          </cell>
          <cell r="P191">
            <v>15</v>
          </cell>
          <cell r="Q191" t="str">
            <v>105-115</v>
          </cell>
          <cell r="R191" t="str">
            <v>-</v>
          </cell>
          <cell r="S191">
            <v>44</v>
          </cell>
          <cell r="T191">
            <v>0.6</v>
          </cell>
          <cell r="U191">
            <v>6</v>
          </cell>
          <cell r="V191">
            <v>0.224</v>
          </cell>
          <cell r="W191" t="str">
            <v>PVC / V2A</v>
          </cell>
        </row>
        <row r="192">
          <cell r="B192" t="str">
            <v>CRA15762</v>
          </cell>
          <cell r="C192" t="str">
            <v>125C    </v>
          </cell>
          <cell r="D192">
            <v>40169300</v>
          </cell>
          <cell r="E192">
            <v>4260182346051</v>
          </cell>
          <cell r="F192" t="str">
            <v>Wastewater Pipe-Connections</v>
          </cell>
          <cell r="G192" t="str">
            <v xml:space="preserve">Special Type Adaptor </v>
          </cell>
          <cell r="H192" t="str">
            <v>Outside End Cap</v>
          </cell>
          <cell r="I192">
            <v>13006</v>
          </cell>
          <cell r="J192" t="str">
            <v>Flexseal</v>
          </cell>
          <cell r="K192" t="str">
            <v>Crassus - Outside End Cap CEC 125</v>
          </cell>
          <cell r="L192" t="str">
            <v>(115-125mm), up to 0,6 bar, Length: 44mm, PVC / V2A</v>
          </cell>
          <cell r="M192" t="str">
            <v>Crassus - Outside End Cap CEC 125; (115-125mm), up to 0,6 bar, Length: 44mm, PVC / V2A</v>
          </cell>
          <cell r="N192" t="str">
            <v xml:space="preserve">Crassus
Outside End Caps
Outside end cap to seal the spigot end of a pipe; for the permanent or short-term sealing; suitable for horizontal or vertical installation; suitable for flush-mounting and soil; UV-resistant material
Brand: Crassus “or equivalent”
Pressure-tight (bar): 0,6
Sealing material: EPDM in accordance with DIN EN 681-1, PVC
Clamp- and shear bands: Stainless steel V2A (1.4301) / optionally V4A (1.4404)
Temperature range: -40°C to +120°C
Technical approval: CE
Pipe 1:
Type of pipe: ____________ DN: ______
or
Item number: ______
Quantity (piece): ______
Price per unit (€): ______
Total price (€): _____
</v>
          </cell>
          <cell r="O192" t="str">
            <v xml:space="preserve">Outside end cap to seal the spigot end of a pipe; for the permanent or short-term sealing; suitable for horizontal or vertical installation; suitable for flush-mounting and soil; UV-resistant material
</v>
          </cell>
          <cell r="P192">
            <v>15</v>
          </cell>
          <cell r="Q192" t="str">
            <v>115-125</v>
          </cell>
          <cell r="R192" t="str">
            <v>-</v>
          </cell>
          <cell r="S192">
            <v>44</v>
          </cell>
          <cell r="T192">
            <v>0.6</v>
          </cell>
          <cell r="U192">
            <v>6</v>
          </cell>
          <cell r="V192">
            <v>0.21</v>
          </cell>
          <cell r="W192" t="str">
            <v>PVC / V2A</v>
          </cell>
        </row>
        <row r="193">
          <cell r="B193" t="str">
            <v>CRA15078</v>
          </cell>
          <cell r="C193" t="str">
            <v>135C</v>
          </cell>
          <cell r="D193">
            <v>40169300</v>
          </cell>
          <cell r="E193">
            <v>4260182340783</v>
          </cell>
          <cell r="F193" t="str">
            <v>Wastewater Pipe-Connections</v>
          </cell>
          <cell r="G193" t="str">
            <v xml:space="preserve">Special Type Adaptor </v>
          </cell>
          <cell r="H193" t="str">
            <v>Outside End Cap</v>
          </cell>
          <cell r="I193">
            <v>13006</v>
          </cell>
          <cell r="J193" t="str">
            <v>Flexseal</v>
          </cell>
          <cell r="K193" t="str">
            <v>Crassus - Outside End Cap CEC 135</v>
          </cell>
          <cell r="L193" t="str">
            <v>(125-135mm), up to 0,6 bar, Length: 46mm, EPDM / V2A</v>
          </cell>
          <cell r="M193" t="str">
            <v>Crassus - Outside End Cap CEC 135; (125-135mm), up to 0,6 bar, Length: 46mm, EPDM / V2A</v>
          </cell>
          <cell r="N193" t="str">
            <v xml:space="preserve">Crassus
Outside End Caps
Outside end cap to seal the spigot end of a pipe; for the permanent or short-term sealing; suitable for horizontal or vertical installation; suitable for flush-mounting and soil; UV-resistant material
Brand: Crassus “or equivalent”
Pressure-tight (bar): 0,6
Sealing material: EPDM in accordance with DIN EN 681-1, PVC
Clamp- and shear bands: Stainless steel V2A (1.4301) / optionally V4A (1.4404)
Temperature range: -40°C to +120°C
Technical approval: CE
Pipe 1:
Type of pipe: ____________ DN: ______
or
Item number: ______
Quantity (piece): ______
Price per unit (€): ______
Total price (€): _____
</v>
          </cell>
          <cell r="O193" t="str">
            <v xml:space="preserve">Outside end cap to seal the spigot end of a pipe; for the permanent or short-term sealing; suitable for horizontal or vertical installation; suitable for flush-mounting and soil; UV-resistant material
</v>
          </cell>
          <cell r="P193">
            <v>15</v>
          </cell>
          <cell r="Q193" t="str">
            <v>125-135</v>
          </cell>
          <cell r="R193" t="str">
            <v>-</v>
          </cell>
          <cell r="S193">
            <v>46</v>
          </cell>
          <cell r="T193">
            <v>0.6</v>
          </cell>
          <cell r="U193">
            <v>6</v>
          </cell>
          <cell r="V193">
            <v>0.29299999999999998</v>
          </cell>
          <cell r="W193" t="str">
            <v>EPDM / V2A</v>
          </cell>
        </row>
        <row r="194">
          <cell r="B194" t="str">
            <v>CRA15763</v>
          </cell>
          <cell r="C194" t="str">
            <v>142C              </v>
          </cell>
          <cell r="D194">
            <v>40169300</v>
          </cell>
          <cell r="E194">
            <v>4260182346068</v>
          </cell>
          <cell r="F194" t="str">
            <v>Wastewater Pipe-Connections</v>
          </cell>
          <cell r="G194" t="str">
            <v xml:space="preserve">Special Type Adaptor </v>
          </cell>
          <cell r="H194" t="str">
            <v>Outside End Cap</v>
          </cell>
          <cell r="I194">
            <v>13006</v>
          </cell>
          <cell r="J194" t="str">
            <v>Flexseal</v>
          </cell>
          <cell r="K194" t="str">
            <v>Crassus - Outside End Cap CEC 145</v>
          </cell>
          <cell r="L194" t="str">
            <v>(130-145mm), up to 0,6 bar, Length: 52mm, PVC / V2A</v>
          </cell>
          <cell r="M194" t="str">
            <v>Crassus - Outside End Cap CEC 145; (130-145mm), up to 0,6 bar, Length: 52mm, PVC / V2A</v>
          </cell>
          <cell r="N194" t="str">
            <v xml:space="preserve">Crassus
Outside End Caps
Outside end cap to seal the spigot end of a pipe; for the permanent or short-term sealing; suitable for horizontal or vertical installation; suitable for flush-mounting and soil; UV-resistant material
Brand: Crassus “or equivalent”
Pressure-tight (bar): 0,6
Sealing material: EPDM in accordance with DIN EN 681-1, PVC
Clamp- and shear bands: Stainless steel V2A (1.4301) / optionally V4A (1.4404)
Temperature range: -40°C to +120°C
Technical approval: CE
Pipe 1:
Type of pipe: ____________ DN: ______
or
Item number: ______
Quantity (piece): ______
Price per unit (€): ______
Total price (€): _____
</v>
          </cell>
          <cell r="O194" t="str">
            <v xml:space="preserve">Outside end cap to seal the spigot end of a pipe; for the permanent or short-term sealing; suitable for horizontal or vertical installation; suitable for flush-mounting and soil; UV-resistant material
</v>
          </cell>
          <cell r="P194">
            <v>15</v>
          </cell>
          <cell r="Q194" t="str">
            <v>130-145</v>
          </cell>
          <cell r="R194" t="str">
            <v>-</v>
          </cell>
          <cell r="S194">
            <v>52</v>
          </cell>
          <cell r="T194">
            <v>0.6</v>
          </cell>
          <cell r="U194">
            <v>6</v>
          </cell>
          <cell r="V194">
            <v>0.21</v>
          </cell>
          <cell r="W194" t="str">
            <v>PVC / V2A</v>
          </cell>
        </row>
        <row r="195">
          <cell r="B195" t="str">
            <v>CRA15079</v>
          </cell>
          <cell r="C195" t="str">
            <v>165C             </v>
          </cell>
          <cell r="D195">
            <v>40169300</v>
          </cell>
          <cell r="E195">
            <v>4260182340790</v>
          </cell>
          <cell r="F195" t="str">
            <v>Wastewater Pipe-Connections</v>
          </cell>
          <cell r="G195" t="str">
            <v xml:space="preserve">Special Type Adaptor </v>
          </cell>
          <cell r="H195" t="str">
            <v>Outside End Cap</v>
          </cell>
          <cell r="I195">
            <v>13006</v>
          </cell>
          <cell r="J195" t="str">
            <v>Flexseal</v>
          </cell>
          <cell r="K195" t="str">
            <v>Crassus - Outside End Cap CEC 165</v>
          </cell>
          <cell r="L195" t="str">
            <v>(155-165mm), up to 0,6 bar, Length: 50mm, EPDM / V2A</v>
          </cell>
          <cell r="M195" t="str">
            <v>Crassus - Outside End Cap CEC 165; (155-165mm), up to 0,6 bar, Length: 50mm, EPDM / V2A</v>
          </cell>
          <cell r="N195" t="str">
            <v xml:space="preserve">Crassus
Outside End Caps
Outside end cap to seal the spigot end of a pipe; for the permanent or short-term sealing; suitable for horizontal or vertical installation; suitable for flush-mounting and soil; UV-resistant material
Brand: Crassus “or equivalent”
Pressure-tight (bar): 0,6
Sealing material: EPDM in accordance with DIN EN 681-1, PVC
Clamp- and shear bands: Stainless steel V2A (1.4301) / optionally V4A (1.4404)
Temperature range: -40°C to +120°C
Technical approval: CE
Pipe 1:
Type of pipe: ____________ DN: ______
or
Item number: ______
Quantity (piece): ______
Price per unit (€): ______
Total price (€): _____
</v>
          </cell>
          <cell r="O195" t="str">
            <v xml:space="preserve">Outside end cap to seal the spigot end of a pipe; for the permanent or short-term sealing; suitable for horizontal or vertical installation; suitable for flush-mounting and soil; UV-resistant material
</v>
          </cell>
          <cell r="P195">
            <v>15</v>
          </cell>
          <cell r="Q195" t="str">
            <v>155-165</v>
          </cell>
          <cell r="R195" t="str">
            <v>-</v>
          </cell>
          <cell r="S195">
            <v>50</v>
          </cell>
          <cell r="T195">
            <v>0.6</v>
          </cell>
          <cell r="U195">
            <v>6</v>
          </cell>
          <cell r="V195">
            <v>0.39900000000000002</v>
          </cell>
          <cell r="W195" t="str">
            <v>EPDM / V2A</v>
          </cell>
        </row>
        <row r="196">
          <cell r="B196" t="str">
            <v>CRA18760</v>
          </cell>
          <cell r="C196" t="str">
            <v>173C</v>
          </cell>
          <cell r="D196">
            <v>40169300</v>
          </cell>
          <cell r="E196">
            <v>4260182343333</v>
          </cell>
          <cell r="F196" t="str">
            <v>Wastewater Pipe-Connections</v>
          </cell>
          <cell r="G196" t="str">
            <v xml:space="preserve">Special Type Adaptor </v>
          </cell>
          <cell r="H196" t="str">
            <v>Outside End Cap</v>
          </cell>
          <cell r="I196">
            <v>13006</v>
          </cell>
          <cell r="J196" t="str">
            <v>Flexseal</v>
          </cell>
          <cell r="K196" t="str">
            <v>Crassus - Outside End Cap CEC 173</v>
          </cell>
          <cell r="L196" t="str">
            <v>(163-173mm), up to 0,6 bar, Length: 50mm, EPDM / V2A</v>
          </cell>
          <cell r="M196" t="str">
            <v>Crassus - Outside End Cap CEC 173; (163-173mm), up to 0,6 bar, Length: 50mm, EPDM / V2A</v>
          </cell>
          <cell r="N196" t="str">
            <v xml:space="preserve">Crassus
Outside End Caps
Outside end cap to seal the spigot end of a pipe; for the permanent or short-term sealing; suitable for horizontal or vertical installation; suitable for flush-mounting and soil; UV-resistant material
Brand: Crassus “or equivalent”
Pressure-tight (bar): 0,6
Sealing material: EPDM in accordance with DIN EN 681-1, PVC
Clamp- and shear bands: Stainless steel V2A (1.4301) / optionally V4A (1.4404)
Temperature range: -40°C to +120°C
Technical approval: CE
Pipe 1:
Type of pipe: ____________ DN: ______
or
Item number: ______
Quantity (piece): ______
Price per unit (€): ______
Total price (€): _____
</v>
          </cell>
          <cell r="O196" t="str">
            <v xml:space="preserve">Outside end cap to seal the spigot end of a pipe; for the permanent or short-term sealing; suitable for horizontal or vertical installation; suitable for flush-mounting and soil; UV-resistant material
</v>
          </cell>
          <cell r="P196">
            <v>18</v>
          </cell>
          <cell r="Q196" t="str">
            <v>163-173</v>
          </cell>
          <cell r="R196" t="str">
            <v>-</v>
          </cell>
          <cell r="S196">
            <v>50</v>
          </cell>
          <cell r="T196">
            <v>0.6</v>
          </cell>
          <cell r="U196">
            <v>6</v>
          </cell>
          <cell r="V196">
            <v>0.42899999999999999</v>
          </cell>
          <cell r="W196" t="str">
            <v>EPDM / V2A</v>
          </cell>
        </row>
        <row r="197">
          <cell r="B197" t="str">
            <v>CRA15764</v>
          </cell>
          <cell r="C197" t="str">
            <v>181C</v>
          </cell>
          <cell r="D197">
            <v>40169300</v>
          </cell>
          <cell r="E197">
            <v>4260182346075</v>
          </cell>
          <cell r="F197" t="str">
            <v>Wastewater Pipe-Connections</v>
          </cell>
          <cell r="G197" t="str">
            <v xml:space="preserve">Special Type Adaptor </v>
          </cell>
          <cell r="H197" t="str">
            <v>Outside End Cap</v>
          </cell>
          <cell r="I197">
            <v>13006</v>
          </cell>
          <cell r="J197" t="str">
            <v>Flexseal</v>
          </cell>
          <cell r="K197" t="str">
            <v>Crassus - Outside End Cap CEC 180</v>
          </cell>
          <cell r="L197" t="str">
            <v>(160-180mm), up to 0,6 bar, Length: 40mm, PVC / V2A</v>
          </cell>
          <cell r="M197" t="str">
            <v>Crassus - Outside End Cap CEC 180; (160-180mm), up to 0,6 bar, Length: 40mm, PVC / V2A</v>
          </cell>
          <cell r="N197" t="str">
            <v xml:space="preserve">Crassus
Outside End Caps
Outside end cap to seal the spigot end of a pipe; for the permanent or short-term sealing; suitable for horizontal or vertical installation; suitable for flush-mounting and soil; UV-resistant material
Brand: Crassus “or equivalent”
Pressure-tight (bar): 0,6
Sealing material: EPDM in accordance with DIN EN 681-1, PVC
Clamp- and shear bands: Stainless steel V2A (1.4301) / optionally V4A (1.4404)
Temperature range: -40°C to +120°C
Technical approval: CE
Pipe 1:
Type of pipe: ____________ DN: ______
or
Item number: ______
Quantity (piece): ______
Price per unit (€): ______
Total price (€): _____
</v>
          </cell>
          <cell r="O197" t="str">
            <v xml:space="preserve">Outside end cap to seal the spigot end of a pipe; for the permanent or short-term sealing; suitable for horizontal or vertical installation; suitable for flush-mounting and soil; UV-resistant material
</v>
          </cell>
          <cell r="P197">
            <v>18</v>
          </cell>
          <cell r="Q197" t="str">
            <v>160-180</v>
          </cell>
          <cell r="R197" t="str">
            <v>-</v>
          </cell>
          <cell r="S197">
            <v>40</v>
          </cell>
          <cell r="T197">
            <v>0.6</v>
          </cell>
          <cell r="U197">
            <v>6</v>
          </cell>
          <cell r="V197">
            <v>0.21</v>
          </cell>
          <cell r="W197" t="str">
            <v>PVC / V2A</v>
          </cell>
        </row>
        <row r="198">
          <cell r="B198" t="str">
            <v>CRA18761</v>
          </cell>
          <cell r="C198" t="str">
            <v>190 C</v>
          </cell>
          <cell r="D198">
            <v>40169300</v>
          </cell>
          <cell r="E198">
            <v>4260182343340</v>
          </cell>
          <cell r="F198" t="str">
            <v>Wastewater Pipe-Connections</v>
          </cell>
          <cell r="G198" t="str">
            <v xml:space="preserve">Special Type Adaptor </v>
          </cell>
          <cell r="H198" t="str">
            <v>Outside End Cap</v>
          </cell>
          <cell r="I198">
            <v>13006</v>
          </cell>
          <cell r="J198" t="str">
            <v>Flexseal</v>
          </cell>
          <cell r="K198" t="str">
            <v>Crassus - Outside End Cap CEC 190</v>
          </cell>
          <cell r="L198" t="str">
            <v>(180-190mm), up to 0,6 bar, Length: 55mm, EPDM / V2A</v>
          </cell>
          <cell r="M198" t="str">
            <v>Crassus - Outside End Cap CEC 190; (180-190mm), up to 0,6 bar, Length: 55mm, EPDM / V2A</v>
          </cell>
          <cell r="N198" t="str">
            <v xml:space="preserve">Crassus
Outside End Caps
Outside end cap to seal the spigot end of a pipe; for the permanent or short-term sealing; suitable for horizontal or vertical installation; suitable for flush-mounting and soil; UV-resistant material
Brand: Crassus “or equivalent”
Pressure-tight (bar): 0,6
Sealing material: EPDM in accordance with DIN EN 681-1, PVC
Clamp- and shear bands: Stainless steel V2A (1.4301) / optionally V4A (1.4404)
Temperature range: -40°C to +120°C
Technical approval: CE
Pipe 1:
Type of pipe: ____________ DN: ______
or
Item number: ______
Quantity (piece): ______
Price per unit (€): ______
Total price (€): _____
</v>
          </cell>
          <cell r="O198" t="str">
            <v xml:space="preserve">Outside end cap to seal the spigot end of a pipe; for the permanent or short-term sealing; suitable for horizontal or vertical installation; suitable for flush-mounting and soil; UV-resistant material
</v>
          </cell>
          <cell r="P198">
            <v>18</v>
          </cell>
          <cell r="Q198" t="str">
            <v>180-190</v>
          </cell>
          <cell r="R198" t="str">
            <v>-</v>
          </cell>
          <cell r="S198">
            <v>55</v>
          </cell>
          <cell r="T198">
            <v>0.6</v>
          </cell>
          <cell r="U198">
            <v>6</v>
          </cell>
          <cell r="V198">
            <v>0.61299999999999999</v>
          </cell>
          <cell r="W198" t="str">
            <v>EPDM / V2A</v>
          </cell>
        </row>
        <row r="199">
          <cell r="B199" t="str">
            <v>CRA18762</v>
          </cell>
          <cell r="C199" t="str">
            <v>215C </v>
          </cell>
          <cell r="D199">
            <v>40169300</v>
          </cell>
          <cell r="E199">
            <v>4260182343357</v>
          </cell>
          <cell r="F199" t="str">
            <v>Wastewater Pipe-Connections</v>
          </cell>
          <cell r="G199" t="str">
            <v xml:space="preserve">Special Type Adaptor </v>
          </cell>
          <cell r="H199" t="str">
            <v>Outside End Cap</v>
          </cell>
          <cell r="I199">
            <v>13006</v>
          </cell>
          <cell r="J199" t="str">
            <v>Flexseal</v>
          </cell>
          <cell r="K199" t="str">
            <v>Crassus - Outside End Cap CEC 220</v>
          </cell>
          <cell r="L199" t="str">
            <v>(200-220mm), up to 0,6 bar, Length: 75mm, PVC / V2A</v>
          </cell>
          <cell r="M199" t="str">
            <v>Crassus - Outside End Cap CEC 220; (200-220mm), up to 0,6 bar, Length: 75mm, PVC / V2A</v>
          </cell>
          <cell r="N199" t="str">
            <v xml:space="preserve">Crassus
Outside End Caps
Outside end cap to seal the spigot end of a pipe; for the permanent or short-term sealing; suitable for horizontal or vertical installation; suitable for flush-mounting and soil; UV-resistant material
Brand: Crassus “or equivalent”
Pressure-tight (bar): 0,6
Sealing material: EPDM in accordance with DIN EN 681-1, PVC
Clamp- and shear bands: Stainless steel V2A (1.4301) / optionally V4A (1.4404)
Temperature range: -40°C to +120°C
Technical approval: CE
Pipe 1:
Type of pipe: ____________ DN: ______
or
Item number: ______
Quantity (piece): ______
Price per unit (€): ______
Total price (€): _____
</v>
          </cell>
          <cell r="O199" t="str">
            <v xml:space="preserve">Outside end cap to seal the spigot end of a pipe; for the permanent or short-term sealing; suitable for horizontal or vertical installation; suitable for flush-mounting and soil; UV-resistant material
</v>
          </cell>
          <cell r="P199">
            <v>18</v>
          </cell>
          <cell r="Q199" t="str">
            <v>200-220</v>
          </cell>
          <cell r="R199" t="str">
            <v>-</v>
          </cell>
          <cell r="S199">
            <v>75</v>
          </cell>
          <cell r="T199">
            <v>0.6</v>
          </cell>
          <cell r="U199">
            <v>6</v>
          </cell>
          <cell r="V199">
            <v>1.02</v>
          </cell>
          <cell r="W199" t="str">
            <v>PVC / V2A</v>
          </cell>
        </row>
        <row r="200">
          <cell r="B200" t="str">
            <v>CRA15766</v>
          </cell>
          <cell r="C200" t="str">
            <v>230C    </v>
          </cell>
          <cell r="D200">
            <v>40169300</v>
          </cell>
          <cell r="E200">
            <v>4260182346099</v>
          </cell>
          <cell r="F200" t="str">
            <v>Wastewater Pipe-Connections</v>
          </cell>
          <cell r="G200" t="str">
            <v xml:space="preserve">Special Type Adaptor </v>
          </cell>
          <cell r="H200" t="str">
            <v>Outside End Cap</v>
          </cell>
          <cell r="I200">
            <v>13006</v>
          </cell>
          <cell r="J200" t="str">
            <v>Flexseal</v>
          </cell>
          <cell r="K200" t="str">
            <v>Crassus - Outside End Cap CEC 230</v>
          </cell>
          <cell r="L200" t="str">
            <v>(215-230mm), up to 0,6 bar, Length: 37mm, PVC / V2A</v>
          </cell>
          <cell r="M200" t="str">
            <v>Crassus - Outside End Cap CEC 230; (215-230mm), up to 0,6 bar, Length: 37mm, PVC / V2A</v>
          </cell>
          <cell r="N200" t="str">
            <v xml:space="preserve">Crassus
Outside End Caps
Outside end cap to seal the spigot end of a pipe; for the permanent or short-term sealing; suitable for horizontal or vertical installation; suitable for flush-mounting and soil; UV-resistant material
Brand: Crassus “or equivalent”
Pressure-tight (bar): 0,6
Sealing material: EPDM in accordance with DIN EN 681-1, PVC
Clamp- and shear bands: Stainless steel V2A (1.4301) / optionally V4A (1.4404)
Temperature range: -40°C to +120°C
Technical approval: CE
Pipe 1:
Type of pipe: ____________ DN: ______
or
Item number: ______
Quantity (piece): ______
Price per unit (€): ______
Total price (€): _____
</v>
          </cell>
          <cell r="O200" t="str">
            <v xml:space="preserve">Outside end cap to seal the spigot end of a pipe; for the permanent or short-term sealing; suitable for horizontal or vertical installation; suitable for flush-mounting and soil; UV-resistant material
</v>
          </cell>
          <cell r="P200">
            <v>18</v>
          </cell>
          <cell r="Q200" t="str">
            <v>215-230</v>
          </cell>
          <cell r="R200" t="str">
            <v>-</v>
          </cell>
          <cell r="S200">
            <v>37</v>
          </cell>
          <cell r="T200">
            <v>0.6</v>
          </cell>
          <cell r="U200">
            <v>6</v>
          </cell>
          <cell r="V200">
            <v>0.65</v>
          </cell>
          <cell r="W200" t="str">
            <v>PVC / V2A</v>
          </cell>
        </row>
        <row r="201">
          <cell r="B201" t="str">
            <v>CRA15767</v>
          </cell>
          <cell r="C201" t="str">
            <v>250C</v>
          </cell>
          <cell r="D201">
            <v>40169300</v>
          </cell>
          <cell r="E201">
            <v>4260182346105</v>
          </cell>
          <cell r="F201" t="str">
            <v>Wastewater Pipe-Connections</v>
          </cell>
          <cell r="G201" t="str">
            <v xml:space="preserve">Special Type Adaptor </v>
          </cell>
          <cell r="H201" t="str">
            <v>Outside End Cap</v>
          </cell>
          <cell r="I201">
            <v>13006</v>
          </cell>
          <cell r="J201" t="str">
            <v>Flexseal</v>
          </cell>
          <cell r="K201" t="str">
            <v>Crassus - Outside End Cap CEC 250</v>
          </cell>
          <cell r="L201" t="str">
            <v>(235-250mm), up to 0,6 bar, Length: 37mm, PVC / V2A</v>
          </cell>
          <cell r="M201" t="str">
            <v>Crassus - Outside End Cap CEC 250; (235-250mm), up to 0,6 bar, Length: 37mm, PVC / V2A</v>
          </cell>
          <cell r="N201" t="str">
            <v xml:space="preserve">Crassus
Outside End Caps
Outside end cap to seal the spigot end of a pipe; for the permanent or short-term sealing; suitable for horizontal or vertical installation; suitable for flush-mounting and soil; UV-resistant material
Brand: Crassus “or equivalent”
Pressure-tight (bar): 0,6
Sealing material: EPDM in accordance with DIN EN 681-1, PVC
Clamp- and shear bands: Stainless steel V2A (1.4301) / optionally V4A (1.4404)
Temperature range: -40°C to +120°C
Technical approval: CE
Pipe 1:
Type of pipe: ____________ DN: ______
or
Item number: ______
Quantity (piece): ______
Price per unit (€): ______
Total price (€): _____
</v>
          </cell>
          <cell r="O201" t="str">
            <v xml:space="preserve">Outside end cap to seal the spigot end of a pipe; for the permanent or short-term sealing; suitable for horizontal or vertical installation; suitable for flush-mounting and soil; UV-resistant material
</v>
          </cell>
          <cell r="P201">
            <v>18</v>
          </cell>
          <cell r="Q201" t="str">
            <v>235-250</v>
          </cell>
          <cell r="R201" t="str">
            <v>-</v>
          </cell>
          <cell r="S201">
            <v>37</v>
          </cell>
          <cell r="T201">
            <v>0.6</v>
          </cell>
          <cell r="U201">
            <v>6</v>
          </cell>
          <cell r="V201">
            <v>0.8</v>
          </cell>
          <cell r="W201" t="str">
            <v>PVC / V2A</v>
          </cell>
        </row>
        <row r="202">
          <cell r="B202" t="str">
            <v>CRA15768</v>
          </cell>
          <cell r="C202" t="str">
            <v>274C  </v>
          </cell>
          <cell r="D202">
            <v>40169300</v>
          </cell>
          <cell r="E202">
            <v>4260182346112</v>
          </cell>
          <cell r="F202" t="str">
            <v>Wastewater Pipe-Connections</v>
          </cell>
          <cell r="G202" t="str">
            <v xml:space="preserve">Special Type Adaptor </v>
          </cell>
          <cell r="H202" t="str">
            <v>Outside End Cap</v>
          </cell>
          <cell r="I202">
            <v>13006</v>
          </cell>
          <cell r="J202" t="str">
            <v>Flexseal</v>
          </cell>
          <cell r="K202" t="str">
            <v>Crassus - Outside End Cap CEC 275</v>
          </cell>
          <cell r="L202" t="str">
            <v>(260-275mm), up to 0,6 bar, Length: 37mm, PVC / V2A</v>
          </cell>
          <cell r="M202" t="str">
            <v>Crassus - Outside End Cap CEC 275; (260-275mm), up to 0,6 bar, Length: 37mm, PVC / V2A</v>
          </cell>
          <cell r="N202" t="str">
            <v xml:space="preserve">Crassus
Outside End Caps
Outside end cap to seal the spigot end of a pipe; for the permanent or short-term sealing; suitable for horizontal or vertical installation; suitable for flush-mounting and soil; UV-resistant material
Brand: Crassus “or equivalent”
Pressure-tight (bar): 0,6
Sealing material: EPDM in accordance with DIN EN 681-1, PVC
Clamp- and shear bands: Stainless steel V2A (1.4301) / optionally V4A (1.4404)
Temperature range: -40°C to +120°C
Technical approval: CE
Pipe 1:
Type of pipe: ____________ DN: ______
or
Item number: ______
Quantity (piece): ______
Price per unit (€): ______
Total price (€): _____
</v>
          </cell>
          <cell r="O202" t="str">
            <v xml:space="preserve">Outside end cap to seal the spigot end of a pipe; for the permanent or short-term sealing; suitable for horizontal or vertical installation; suitable for flush-mounting and soil; UV-resistant material
</v>
          </cell>
          <cell r="P202">
            <v>18</v>
          </cell>
          <cell r="Q202" t="str">
            <v>260-275</v>
          </cell>
          <cell r="R202" t="str">
            <v>-</v>
          </cell>
          <cell r="S202">
            <v>37</v>
          </cell>
          <cell r="T202">
            <v>0.6</v>
          </cell>
          <cell r="U202">
            <v>6</v>
          </cell>
          <cell r="V202">
            <v>0.8</v>
          </cell>
          <cell r="W202" t="str">
            <v>PVC / V2A</v>
          </cell>
        </row>
        <row r="203">
          <cell r="B203" t="str">
            <v>CRA15769</v>
          </cell>
          <cell r="C203" t="str">
            <v>328C</v>
          </cell>
          <cell r="D203">
            <v>40169300</v>
          </cell>
          <cell r="E203">
            <v>4260182346129</v>
          </cell>
          <cell r="F203" t="str">
            <v>Wastewater Pipe-Connections</v>
          </cell>
          <cell r="G203" t="str">
            <v xml:space="preserve">Special Type Adaptor </v>
          </cell>
          <cell r="H203" t="str">
            <v>Outside End Cap</v>
          </cell>
          <cell r="I203">
            <v>13006</v>
          </cell>
          <cell r="J203" t="str">
            <v>Flexseal</v>
          </cell>
          <cell r="K203" t="str">
            <v>Crassus - Outside End Cap CEC 330</v>
          </cell>
          <cell r="L203" t="str">
            <v>(315-330mm), up to 0,6 bar, Length: 38mm, PVC / V2A</v>
          </cell>
          <cell r="M203" t="str">
            <v>Crassus - Outside End Cap CEC 330; (315-330mm), up to 0,6 bar, Length: 38mm, PVC / V2A</v>
          </cell>
          <cell r="N203" t="str">
            <v xml:space="preserve">Crassus
Outside End Caps
Outside end cap to seal the spigot end of a pipe; for the permanent or short-term sealing; suitable for horizontal or vertical installation; suitable for flush-mounting and soil; UV-resistant material
Brand: Crassus “or equivalent”
Pressure-tight (bar): 0,6
Sealing material: EPDM in accordance with DIN EN 681-1, PVC
Clamp- and shear bands: Stainless steel V2A (1.4301) / optionally V4A (1.4404)
Temperature range: -40°C to +120°C
Technical approval: CE
Pipe 1:
Type of pipe: ____________ DN: ______
or
Item number: ______
Quantity (piece): ______
Price per unit (€): ______
Total price (€): _____
</v>
          </cell>
          <cell r="O203" t="str">
            <v xml:space="preserve">Outside end cap to seal the spigot end of a pipe; for the permanent or short-term sealing; suitable for horizontal or vertical installation; suitable for flush-mounting and soil; UV-resistant material
</v>
          </cell>
          <cell r="P203">
            <v>18</v>
          </cell>
          <cell r="Q203" t="str">
            <v>315-330</v>
          </cell>
          <cell r="R203" t="str">
            <v>-</v>
          </cell>
          <cell r="S203">
            <v>38</v>
          </cell>
          <cell r="T203">
            <v>0.6</v>
          </cell>
          <cell r="U203">
            <v>6</v>
          </cell>
          <cell r="V203">
            <v>1</v>
          </cell>
          <cell r="W203" t="str">
            <v>PVC / V2A</v>
          </cell>
        </row>
        <row r="204">
          <cell r="B204" t="str">
            <v>CRA15770</v>
          </cell>
          <cell r="C204" t="str">
            <v>385C      </v>
          </cell>
          <cell r="D204">
            <v>40169300</v>
          </cell>
          <cell r="E204">
            <v>4260182346136</v>
          </cell>
          <cell r="F204" t="str">
            <v>Wastewater Pipe-Connections</v>
          </cell>
          <cell r="G204" t="str">
            <v xml:space="preserve">Special Type Adaptor </v>
          </cell>
          <cell r="H204" t="str">
            <v>Outside End Cap</v>
          </cell>
          <cell r="I204">
            <v>13006</v>
          </cell>
          <cell r="J204" t="str">
            <v>Flexseal</v>
          </cell>
          <cell r="K204" t="str">
            <v>Crassus - Outside End Cap CEC 360</v>
          </cell>
          <cell r="L204" t="str">
            <v>(345-360mm), up to 0,6 bar, Length: 38mm, PVC / V2A</v>
          </cell>
          <cell r="M204" t="str">
            <v>Crassus - Outside End Cap CEC 360; (345-360mm), up to 0,6 bar, Length: 38mm, PVC / V2A</v>
          </cell>
          <cell r="N204" t="str">
            <v xml:space="preserve">Crassus
Outside End Caps
Outside end cap to seal the spigot end of a pipe; for the permanent or short-term sealing; suitable for horizontal or vertical installation; suitable for flush-mounting and soil; UV-resistant material
Brand: Crassus “or equivalent”
Pressure-tight (bar): 0,6
Sealing material: EPDM in accordance with DIN EN 681-1, PVC
Clamp- and shear bands: Stainless steel V2A (1.4301) / optionally V4A (1.4404)
Temperature range: -40°C to +120°C
Technical approval: CE
Pipe 1:
Type of pipe: ____________ DN: ______
or
Item number: ______
Quantity (piece): ______
Price per unit (€): ______
Total price (€): _____
</v>
          </cell>
          <cell r="O204" t="str">
            <v xml:space="preserve">Outside end cap to seal the spigot end of a pipe; for the permanent or short-term sealing; suitable for horizontal or vertical installation; suitable for flush-mounting and soil; UV-resistant material
</v>
          </cell>
          <cell r="P204">
            <v>18</v>
          </cell>
          <cell r="Q204" t="str">
            <v>345-360</v>
          </cell>
          <cell r="R204" t="str">
            <v>-</v>
          </cell>
          <cell r="S204">
            <v>38</v>
          </cell>
          <cell r="T204">
            <v>0.6</v>
          </cell>
          <cell r="U204">
            <v>6</v>
          </cell>
          <cell r="V204">
            <v>1</v>
          </cell>
          <cell r="W204" t="str">
            <v>PVC / V2A</v>
          </cell>
        </row>
        <row r="205">
          <cell r="B205" t="str">
            <v>CRA30008</v>
          </cell>
          <cell r="C205" t="str">
            <v>216-560102-01</v>
          </cell>
          <cell r="D205">
            <v>39173900</v>
          </cell>
          <cell r="E205">
            <v>4260182345474</v>
          </cell>
          <cell r="F205" t="str">
            <v>Wastewater Pipe-Connections</v>
          </cell>
          <cell r="G205" t="str">
            <v>Connections and Valves</v>
          </cell>
          <cell r="H205" t="str">
            <v>Flex. Hose Pipe/Trap with Straight Connection</v>
          </cell>
          <cell r="I205">
            <v>40004</v>
          </cell>
          <cell r="J205" t="str">
            <v>CETA</v>
          </cell>
          <cell r="K205" t="str">
            <v>Crassus - Flex. Hose Pipe/Trap with Straight Connection CSF 32/114 (white)</v>
          </cell>
          <cell r="L205" t="str">
            <v>up to 0,5 bar, Length: 230-600mm, ABS / PP / V2A</v>
          </cell>
          <cell r="M205" t="str">
            <v>Crassus - Flex. Hose Pipe/Trap with Straight Connection CSF 32/114 (white); up to 0,5 bar, Length: 230-600mm, ABS / PP / V2A</v>
          </cell>
          <cell r="N205" t="str">
            <v>-</v>
          </cell>
          <cell r="O205" t="str">
            <v>-</v>
          </cell>
          <cell r="P205">
            <v>30</v>
          </cell>
          <cell r="Q205">
            <v>32</v>
          </cell>
          <cell r="R205" t="str">
            <v>32 (1 1/4")</v>
          </cell>
          <cell r="S205" t="str">
            <v>230-600</v>
          </cell>
          <cell r="T205">
            <v>0.5</v>
          </cell>
          <cell r="U205" t="str">
            <v>-</v>
          </cell>
          <cell r="V205">
            <v>0.17199999999999999</v>
          </cell>
          <cell r="W205" t="str">
            <v>ABS / PP / V2A</v>
          </cell>
        </row>
        <row r="206">
          <cell r="B206" t="str">
            <v>CRA30011</v>
          </cell>
          <cell r="C206" t="str">
            <v>216-460202-01</v>
          </cell>
          <cell r="D206">
            <v>39173900</v>
          </cell>
          <cell r="E206">
            <v>4260182345504</v>
          </cell>
          <cell r="F206" t="str">
            <v>Wastewater Pipe-Connections</v>
          </cell>
          <cell r="G206" t="str">
            <v>Connections and Valves</v>
          </cell>
          <cell r="H206" t="str">
            <v>Flex. Hose Pipe/Trap with Straight Connection</v>
          </cell>
          <cell r="I206">
            <v>40004</v>
          </cell>
          <cell r="J206" t="str">
            <v>CETA</v>
          </cell>
          <cell r="K206" t="str">
            <v>Crassus - Flex. Hose Pipe/Trap with Straight Connection CSF 40/112 (white)</v>
          </cell>
          <cell r="L206" t="str">
            <v>up to 0,5 bar, Length: 230-600mm, ABS / PP / V2A</v>
          </cell>
          <cell r="M206" t="str">
            <v>Crassus - Flex. Hose Pipe/Trap with Straight Connection CSF 40/112 (white); up to 0,5 bar, Length: 230-600mm, ABS / PP / V2A</v>
          </cell>
          <cell r="N206" t="str">
            <v>-</v>
          </cell>
          <cell r="O206" t="str">
            <v>-</v>
          </cell>
          <cell r="P206">
            <v>30</v>
          </cell>
          <cell r="Q206">
            <v>40</v>
          </cell>
          <cell r="R206" t="str">
            <v>38 (1 1/2")</v>
          </cell>
          <cell r="S206" t="str">
            <v>230-600</v>
          </cell>
          <cell r="T206">
            <v>0.5</v>
          </cell>
          <cell r="U206" t="str">
            <v>-</v>
          </cell>
          <cell r="V206">
            <v>0.18</v>
          </cell>
          <cell r="W206" t="str">
            <v>ABS / PP / V2A</v>
          </cell>
        </row>
        <row r="207">
          <cell r="B207" t="str">
            <v>CRA30009</v>
          </cell>
          <cell r="C207" t="str">
            <v>216-560202-01</v>
          </cell>
          <cell r="D207">
            <v>39173900</v>
          </cell>
          <cell r="E207">
            <v>4260182345481</v>
          </cell>
          <cell r="F207" t="str">
            <v>Wastewater Pipe-Connections</v>
          </cell>
          <cell r="G207" t="str">
            <v>Connections and Valves</v>
          </cell>
          <cell r="H207" t="str">
            <v>Flex. Hose Pipe/Trap with Straight Connection</v>
          </cell>
          <cell r="I207">
            <v>40004</v>
          </cell>
          <cell r="J207" t="str">
            <v>CETA</v>
          </cell>
          <cell r="K207" t="str">
            <v>Crassus - Flex. Hose Pipe/Trap with Straight Connection CSF 40/114 (white)</v>
          </cell>
          <cell r="L207" t="str">
            <v>up to 0,5 bar, Length: 230-600mm, ABS / PP / V2A</v>
          </cell>
          <cell r="M207" t="str">
            <v>Crassus - Flex. Hose Pipe/Trap with Straight Connection CSF 40/114 (white); up to 0,5 bar, Length: 230-600mm, ABS / PP / V2A</v>
          </cell>
          <cell r="N207" t="str">
            <v>-</v>
          </cell>
          <cell r="O207" t="str">
            <v>-</v>
          </cell>
          <cell r="P207">
            <v>30</v>
          </cell>
          <cell r="Q207">
            <v>40</v>
          </cell>
          <cell r="R207" t="str">
            <v>32 (1 1/4")</v>
          </cell>
          <cell r="S207" t="str">
            <v>230-600</v>
          </cell>
          <cell r="T207">
            <v>0.5</v>
          </cell>
          <cell r="U207" t="str">
            <v>-</v>
          </cell>
          <cell r="V207">
            <v>0.17599999999999999</v>
          </cell>
          <cell r="W207" t="str">
            <v>ABS / PP / V2A</v>
          </cell>
        </row>
        <row r="208">
          <cell r="B208" t="str">
            <v>CRA30012</v>
          </cell>
          <cell r="C208" t="str">
            <v>216-460302-01</v>
          </cell>
          <cell r="D208">
            <v>39173900</v>
          </cell>
          <cell r="E208">
            <v>4260182345511</v>
          </cell>
          <cell r="F208" t="str">
            <v>Wastewater Pipe-Connections</v>
          </cell>
          <cell r="G208" t="str">
            <v>Connections and Valves</v>
          </cell>
          <cell r="H208" t="str">
            <v>Flex. Hose Pipe/Trap with Straight Connection</v>
          </cell>
          <cell r="I208">
            <v>40004</v>
          </cell>
          <cell r="J208" t="str">
            <v>CETA</v>
          </cell>
          <cell r="K208" t="str">
            <v>Crassus - Flex. Hose Pipe/Trap with Straight Connection CSF 50/112 (white)</v>
          </cell>
          <cell r="L208" t="str">
            <v>up to 0,5 bar, Length: 230-600mm, ABS / PP / V2A</v>
          </cell>
          <cell r="M208" t="str">
            <v>Crassus - Flex. Hose Pipe/Trap with Straight Connection CSF 50/112 (white); up to 0,5 bar, Length: 230-600mm, ABS / PP / V2A</v>
          </cell>
          <cell r="N208" t="str">
            <v>-</v>
          </cell>
          <cell r="O208" t="str">
            <v>-</v>
          </cell>
          <cell r="P208">
            <v>30</v>
          </cell>
          <cell r="Q208">
            <v>50</v>
          </cell>
          <cell r="R208" t="str">
            <v>38 (1 1/2")</v>
          </cell>
          <cell r="S208" t="str">
            <v>230-600</v>
          </cell>
          <cell r="T208">
            <v>0.5</v>
          </cell>
          <cell r="U208" t="str">
            <v>-</v>
          </cell>
          <cell r="V208">
            <v>0.2</v>
          </cell>
          <cell r="W208" t="str">
            <v>ABS / PP / V2A</v>
          </cell>
        </row>
        <row r="209">
          <cell r="B209" t="str">
            <v>CRA30010</v>
          </cell>
          <cell r="C209" t="str">
            <v>216-560302-01</v>
          </cell>
          <cell r="D209">
            <v>39173900</v>
          </cell>
          <cell r="E209">
            <v>4260182345498</v>
          </cell>
          <cell r="F209" t="str">
            <v>Wastewater Pipe-Connections</v>
          </cell>
          <cell r="G209" t="str">
            <v>Connections and Valves</v>
          </cell>
          <cell r="H209" t="str">
            <v>Flex. Hose Pipe/Trap with Straight Connection</v>
          </cell>
          <cell r="I209">
            <v>40004</v>
          </cell>
          <cell r="J209" t="str">
            <v>CETA</v>
          </cell>
          <cell r="K209" t="str">
            <v>Crassus - Flex. Hose Pipe/Trap with Straight Connection CSF 50/114 (white)</v>
          </cell>
          <cell r="L209" t="str">
            <v>up to 0,5 bar, Length: 230-600mm, ABS / PP / V2A</v>
          </cell>
          <cell r="M209" t="str">
            <v>Crassus - Flex. Hose Pipe/Trap with Straight Connection CSF 50/114 (white); up to 0,5 bar, Length: 230-600mm, ABS / PP / V2A</v>
          </cell>
          <cell r="N209" t="str">
            <v>-</v>
          </cell>
          <cell r="O209" t="str">
            <v>-</v>
          </cell>
          <cell r="P209">
            <v>30</v>
          </cell>
          <cell r="Q209">
            <v>50</v>
          </cell>
          <cell r="R209" t="str">
            <v>32 (1 1/4")</v>
          </cell>
          <cell r="S209" t="str">
            <v>230-600</v>
          </cell>
          <cell r="T209">
            <v>0.5</v>
          </cell>
          <cell r="U209" t="str">
            <v>-</v>
          </cell>
          <cell r="V209">
            <v>0.191</v>
          </cell>
          <cell r="W209" t="str">
            <v>ABS / PP / V2A</v>
          </cell>
        </row>
        <row r="210">
          <cell r="B210" t="str">
            <v>CRA30013</v>
          </cell>
          <cell r="C210" t="str">
            <v>216-560102-02</v>
          </cell>
          <cell r="D210">
            <v>39173900</v>
          </cell>
          <cell r="E210">
            <v>4260182345528</v>
          </cell>
          <cell r="F210" t="str">
            <v>Wastewater Pipe-Connections</v>
          </cell>
          <cell r="G210" t="str">
            <v>Connections and Valves</v>
          </cell>
          <cell r="H210" t="str">
            <v>Flex. Hose Pipe/Trap with Elbow Connection 90°</v>
          </cell>
          <cell r="I210">
            <v>40005</v>
          </cell>
          <cell r="J210" t="str">
            <v>CETA</v>
          </cell>
          <cell r="K210" t="str">
            <v>Crassus - Flex. Hose Pipe/Trap with Elbow Connection 90° CSW 32/114 (white)</v>
          </cell>
          <cell r="L210" t="str">
            <v>up to 0,5 bar, Length: 230-600mm, ABS / PP / V2A</v>
          </cell>
          <cell r="M210" t="str">
            <v>Crassus - Flex. Hose Pipe/Trap with Elbow Connection 90° CSW 32/114 (white); up to 0,5 bar, Length: 230-600mm, ABS / PP / V2A</v>
          </cell>
          <cell r="N210" t="str">
            <v>-</v>
          </cell>
          <cell r="O210" t="str">
            <v>-</v>
          </cell>
          <cell r="P210">
            <v>30</v>
          </cell>
          <cell r="Q210">
            <v>32</v>
          </cell>
          <cell r="R210" t="str">
            <v>32 (1 1/4")</v>
          </cell>
          <cell r="S210" t="str">
            <v>230-600</v>
          </cell>
          <cell r="T210">
            <v>0.5</v>
          </cell>
          <cell r="U210" t="str">
            <v>-</v>
          </cell>
          <cell r="V210">
            <v>0.182</v>
          </cell>
          <cell r="W210" t="str">
            <v>ABS / PP / V2A</v>
          </cell>
        </row>
        <row r="211">
          <cell r="B211" t="str">
            <v>CRA30016</v>
          </cell>
          <cell r="C211" t="str">
            <v>216-460202-02</v>
          </cell>
          <cell r="D211">
            <v>39173900</v>
          </cell>
          <cell r="E211">
            <v>4260182345559</v>
          </cell>
          <cell r="F211" t="str">
            <v>Wastewater Pipe-Connections</v>
          </cell>
          <cell r="G211" t="str">
            <v>Connections and Valves</v>
          </cell>
          <cell r="H211" t="str">
            <v>Flex. Hose Pipe/Trap with Elbow Connection 90°</v>
          </cell>
          <cell r="I211">
            <v>40005</v>
          </cell>
          <cell r="J211" t="str">
            <v>CETA</v>
          </cell>
          <cell r="K211" t="str">
            <v>Crassus - Flex. Hose Pipe/Trap with Elbow Connection 90° CSW 40/112 (white)</v>
          </cell>
          <cell r="L211" t="str">
            <v>up to 0,5 bar, Length: 230-600mm, ABS / PP / V2A</v>
          </cell>
          <cell r="M211" t="str">
            <v>Crassus - Flex. Hose Pipe/Trap with Elbow Connection 90° CSW 40/112 (white); up to 0,5 bar, Length: 230-600mm, ABS / PP / V2A</v>
          </cell>
          <cell r="N211" t="str">
            <v>-</v>
          </cell>
          <cell r="O211" t="str">
            <v>-</v>
          </cell>
          <cell r="P211">
            <v>30</v>
          </cell>
          <cell r="Q211">
            <v>40</v>
          </cell>
          <cell r="R211" t="str">
            <v>38 (1 1/2")</v>
          </cell>
          <cell r="S211" t="str">
            <v>230-600</v>
          </cell>
          <cell r="T211">
            <v>0.5</v>
          </cell>
          <cell r="U211" t="str">
            <v>-</v>
          </cell>
          <cell r="V211">
            <v>0.19</v>
          </cell>
          <cell r="W211" t="str">
            <v>ABS / PP / V2A</v>
          </cell>
        </row>
        <row r="212">
          <cell r="B212" t="str">
            <v>CRA30014</v>
          </cell>
          <cell r="C212" t="str">
            <v>216-560202-02</v>
          </cell>
          <cell r="D212">
            <v>39173900</v>
          </cell>
          <cell r="E212">
            <v>4260182345535</v>
          </cell>
          <cell r="F212" t="str">
            <v>Wastewater Pipe-Connections</v>
          </cell>
          <cell r="G212" t="str">
            <v>Connections and Valves</v>
          </cell>
          <cell r="H212" t="str">
            <v>Flex. Hose Pipe/Trap with Elbow Connection 90°</v>
          </cell>
          <cell r="I212">
            <v>40005</v>
          </cell>
          <cell r="J212" t="str">
            <v>CETA</v>
          </cell>
          <cell r="K212" t="str">
            <v>Crassus - Flex. Hose Pipe/Trap with Elbow Connection 90° CSW 40/114 (white)</v>
          </cell>
          <cell r="L212" t="str">
            <v>up to 0,5 bar, Length: 230-600mm, ABS / PP / V2A</v>
          </cell>
          <cell r="M212" t="str">
            <v>Crassus - Flex. Hose Pipe/Trap with Elbow Connection 90° CSW 40/114 (white); up to 0,5 bar, Length: 230-600mm, ABS / PP / V2A</v>
          </cell>
          <cell r="N212" t="str">
            <v>-</v>
          </cell>
          <cell r="O212" t="str">
            <v>-</v>
          </cell>
          <cell r="P212">
            <v>30</v>
          </cell>
          <cell r="Q212">
            <v>40</v>
          </cell>
          <cell r="R212" t="str">
            <v>32 (1 1/4")</v>
          </cell>
          <cell r="S212" t="str">
            <v>230-600</v>
          </cell>
          <cell r="T212">
            <v>0.5</v>
          </cell>
          <cell r="U212" t="str">
            <v>-</v>
          </cell>
          <cell r="V212">
            <v>0.18</v>
          </cell>
          <cell r="W212" t="str">
            <v>ABS / PP / V2A</v>
          </cell>
        </row>
        <row r="213">
          <cell r="B213" t="str">
            <v>CRA30017</v>
          </cell>
          <cell r="C213" t="str">
            <v>216-460302-02</v>
          </cell>
          <cell r="D213">
            <v>39173900</v>
          </cell>
          <cell r="E213">
            <v>4260182345566</v>
          </cell>
          <cell r="F213" t="str">
            <v>Wastewater Pipe-Connections</v>
          </cell>
          <cell r="G213" t="str">
            <v>Connections and Valves</v>
          </cell>
          <cell r="H213" t="str">
            <v>Flex. Hose Pipe/Trap with Elbow Connection 90°</v>
          </cell>
          <cell r="I213">
            <v>40005</v>
          </cell>
          <cell r="J213" t="str">
            <v>CETA</v>
          </cell>
          <cell r="K213" t="str">
            <v>Crassus - Flex. Hose Pipe/Trap with Elbow Connection 90° CSW 50/112 (white)</v>
          </cell>
          <cell r="L213" t="str">
            <v>up to 0,5 bar, Length: 230-600mm, ABS / PP / V2A</v>
          </cell>
          <cell r="M213" t="str">
            <v>Crassus - Flex. Hose Pipe/Trap with Elbow Connection 90° CSW 50/112 (white); up to 0,5 bar, Length: 230-600mm, ABS / PP / V2A</v>
          </cell>
          <cell r="N213" t="str">
            <v>-</v>
          </cell>
          <cell r="O213" t="str">
            <v>-</v>
          </cell>
          <cell r="P213">
            <v>30</v>
          </cell>
          <cell r="Q213">
            <v>50</v>
          </cell>
          <cell r="R213" t="str">
            <v>38 (1 1/2")</v>
          </cell>
          <cell r="S213" t="str">
            <v>230-600</v>
          </cell>
          <cell r="T213">
            <v>0.5</v>
          </cell>
          <cell r="U213" t="str">
            <v>-</v>
          </cell>
          <cell r="V213">
            <v>0.20699999999999999</v>
          </cell>
          <cell r="W213" t="str">
            <v>ABS / PP / V2A</v>
          </cell>
        </row>
        <row r="214">
          <cell r="B214" t="str">
            <v>CRA30015</v>
          </cell>
          <cell r="C214" t="str">
            <v>216-560302-02</v>
          </cell>
          <cell r="D214">
            <v>39173900</v>
          </cell>
          <cell r="E214">
            <v>4260182345542</v>
          </cell>
          <cell r="F214" t="str">
            <v>Wastewater Pipe-Connections</v>
          </cell>
          <cell r="G214" t="str">
            <v>Connections and Valves</v>
          </cell>
          <cell r="H214" t="str">
            <v>Flex. Hose Pipe/Trap with Elbow Connection 90°</v>
          </cell>
          <cell r="I214">
            <v>40005</v>
          </cell>
          <cell r="J214" t="str">
            <v>CETA</v>
          </cell>
          <cell r="K214" t="str">
            <v>Crassus - Flex. Hose Pipe/Trap with Elbow Connection 90° CSW 50/114 (white)</v>
          </cell>
          <cell r="L214" t="str">
            <v>up to 0,5 bar, Length: 230-600mm, ABS / PP / V2A</v>
          </cell>
          <cell r="M214" t="str">
            <v>Crassus - Flex. Hose Pipe/Trap with Elbow Connection 90° CSW 50/114 (white); up to 0,5 bar, Length: 230-600mm, ABS / PP / V2A</v>
          </cell>
          <cell r="N214" t="str">
            <v>-</v>
          </cell>
          <cell r="O214" t="str">
            <v>-</v>
          </cell>
          <cell r="P214">
            <v>30</v>
          </cell>
          <cell r="Q214">
            <v>50</v>
          </cell>
          <cell r="R214" t="str">
            <v>32 (1 1/4")</v>
          </cell>
          <cell r="S214" t="str">
            <v>230-600</v>
          </cell>
          <cell r="T214">
            <v>0.5</v>
          </cell>
          <cell r="U214" t="str">
            <v>-</v>
          </cell>
          <cell r="V214">
            <v>0.19700000000000001</v>
          </cell>
          <cell r="W214" t="str">
            <v>ABS / PP / V2A</v>
          </cell>
        </row>
        <row r="215">
          <cell r="B215" t="str">
            <v>CRA30000</v>
          </cell>
          <cell r="C215" t="str">
            <v>214-13600002-01</v>
          </cell>
          <cell r="D215">
            <v>39173900</v>
          </cell>
          <cell r="E215">
            <v>4260182345399</v>
          </cell>
          <cell r="F215" t="str">
            <v>Wastewater Pipe-Connections</v>
          </cell>
          <cell r="G215" t="str">
            <v>Connections and Valves</v>
          </cell>
          <cell r="H215" t="str">
            <v>Flexible WC Connection Pipe Stand-Alone</v>
          </cell>
          <cell r="I215">
            <v>40006</v>
          </cell>
          <cell r="J215" t="str">
            <v>CETA</v>
          </cell>
          <cell r="K215" t="str">
            <v>Crassus - Flex. WC Connection Pipe Stand-Alone CMS 100/110 (white)</v>
          </cell>
          <cell r="L215" t="str">
            <v>up to 0,5 bar, PE / PP / V2A</v>
          </cell>
          <cell r="M215" t="str">
            <v>Crassus - Flex. WC Connection Pipe Stand-Alone CMS 100/110 (white); up to 0,5 bar, PE / PP / V2A</v>
          </cell>
          <cell r="N215" t="str">
            <v>-</v>
          </cell>
          <cell r="O215" t="str">
            <v>The flexible conections for stand-alone WC`s with semi-rigid polyproylene material can be bent in any direction and keep their shape. A spiral made of steel ensures the stability of the tube and causes an vortex-effect, which accelerates the drainage of wastewater. The danger of deposits and backwater gets highly reduced due to the effective construction design.</v>
          </cell>
          <cell r="P215">
            <v>30</v>
          </cell>
          <cell r="Q215" t="str">
            <v>100-110</v>
          </cell>
          <cell r="R215" t="str">
            <v>100-110</v>
          </cell>
          <cell r="S215" t="str">
            <v>-</v>
          </cell>
          <cell r="T215">
            <v>0.5</v>
          </cell>
          <cell r="U215" t="str">
            <v>-</v>
          </cell>
          <cell r="V215">
            <v>0.40300000000000002</v>
          </cell>
          <cell r="W215" t="str">
            <v>PE / PP / V2A</v>
          </cell>
        </row>
        <row r="216">
          <cell r="B216" t="str">
            <v>CRA30001</v>
          </cell>
          <cell r="C216" t="str">
            <v>214-13552002-01</v>
          </cell>
          <cell r="D216">
            <v>39173900</v>
          </cell>
          <cell r="E216">
            <v>4260182345405</v>
          </cell>
          <cell r="F216" t="str">
            <v>Wastewater Pipe-Connections</v>
          </cell>
          <cell r="G216" t="str">
            <v>Connections and Valves</v>
          </cell>
          <cell r="H216" t="str">
            <v>Flexible WC Connection Pipe Stand-Alone</v>
          </cell>
          <cell r="I216">
            <v>40006</v>
          </cell>
          <cell r="J216" t="str">
            <v>CETA</v>
          </cell>
          <cell r="K216" t="str">
            <v>Crassus - Flex. WC Connection Pipe Stand-Alone CMS 90/100 (white)</v>
          </cell>
          <cell r="L216" t="str">
            <v>up to 0,5 bar, PE / PP / V2A</v>
          </cell>
          <cell r="M216" t="str">
            <v>Crassus - Flex. WC Connection Pipe Stand-Alone CMS 90/100 (white); up to 0,5 bar, PE / PP / V2A</v>
          </cell>
          <cell r="N216" t="str">
            <v>-</v>
          </cell>
          <cell r="O216" t="str">
            <v>The flexible conections for stand-alone WC`s with semi-rigid polyproylene material can be bent in any direction and keep their shape. A spiral made of steel ensures the stability of the tube and causes an vortex-effect, which accelerates the drainage of wastewater. The danger of deposits and backwater gets highly reduced due to the effective construction design.</v>
          </cell>
          <cell r="P216">
            <v>30</v>
          </cell>
          <cell r="Q216" t="str">
            <v>100-110</v>
          </cell>
          <cell r="R216" t="str">
            <v>90-100</v>
          </cell>
          <cell r="S216" t="str">
            <v>-</v>
          </cell>
          <cell r="T216">
            <v>0.5</v>
          </cell>
          <cell r="U216" t="str">
            <v>-</v>
          </cell>
          <cell r="V216">
            <v>0.42</v>
          </cell>
          <cell r="W216" t="str">
            <v>PE / PP / V2A</v>
          </cell>
        </row>
        <row r="217">
          <cell r="B217" t="str">
            <v>CRA30002</v>
          </cell>
          <cell r="C217" t="str">
            <v>214-20600102-01</v>
          </cell>
          <cell r="D217">
            <v>39173900</v>
          </cell>
          <cell r="E217">
            <v>4260182345412</v>
          </cell>
          <cell r="F217" t="str">
            <v>Wastewater Pipe-Connections</v>
          </cell>
          <cell r="G217" t="str">
            <v>Connections and Valves</v>
          </cell>
          <cell r="H217" t="str">
            <v>Flexible WC Connection Pipe Wall-Mounted</v>
          </cell>
          <cell r="I217">
            <v>40007</v>
          </cell>
          <cell r="J217" t="str">
            <v>CETA</v>
          </cell>
          <cell r="K217" t="str">
            <v>Crassus - Flex. WC Connection Pipe Wall-Mounted CMW 100/110 (grey)</v>
          </cell>
          <cell r="L217" t="str">
            <v>up to 0,5 bar, PE / PP / V2A</v>
          </cell>
          <cell r="M217" t="str">
            <v>Crassus - Flex. WC Connection Pipe Wall-Mounted CMW 100/110 (grey); up to 0,5 bar, PE / PP / V2A</v>
          </cell>
          <cell r="N217" t="str">
            <v>-</v>
          </cell>
          <cell r="O217" t="str">
            <v>The flexible conections for wall-mounted WC`s with semi-rigid polyproylene material can be bent in any direction and keep their shape. A spiral made of steel ensures the stability of the tube and causes an vortex-effect, which accelerates the drainage of wastewater. The danger of deposits and backwater gets highly reduced due to the effective construction design.</v>
          </cell>
          <cell r="P217">
            <v>30</v>
          </cell>
          <cell r="Q217" t="str">
            <v>100-110</v>
          </cell>
          <cell r="R217" t="str">
            <v>100-110</v>
          </cell>
          <cell r="S217" t="str">
            <v>-</v>
          </cell>
          <cell r="T217">
            <v>0.5</v>
          </cell>
          <cell r="U217" t="str">
            <v>-</v>
          </cell>
          <cell r="V217">
            <v>0.75</v>
          </cell>
          <cell r="W217" t="str">
            <v>PE / PP / V2A</v>
          </cell>
        </row>
        <row r="218">
          <cell r="B218" t="str">
            <v>CRA30003</v>
          </cell>
          <cell r="C218" t="str">
            <v>214-20602102-01</v>
          </cell>
          <cell r="D218">
            <v>39173900</v>
          </cell>
          <cell r="E218">
            <v>4260182345429</v>
          </cell>
          <cell r="F218" t="str">
            <v>Wastewater Pipe-Connections</v>
          </cell>
          <cell r="G218" t="str">
            <v>Connections and Valves</v>
          </cell>
          <cell r="H218" t="str">
            <v>Flexible WC Connection Pipe Wall-Mounted</v>
          </cell>
          <cell r="I218">
            <v>40007</v>
          </cell>
          <cell r="J218" t="str">
            <v>CETA</v>
          </cell>
          <cell r="K218" t="str">
            <v>Crassus - Flex. WC Connection Pipe Wall-Mounted CMW 90/100 (grey)</v>
          </cell>
          <cell r="L218" t="str">
            <v>up to 0,5 bar, PE / PP / V2A</v>
          </cell>
          <cell r="M218" t="str">
            <v>Crassus - Flex. WC Connection Pipe Wall-Mounted CMW 90/100 (grey); up to 0,5 bar, PE / PP / V2A</v>
          </cell>
          <cell r="N218" t="str">
            <v>-</v>
          </cell>
          <cell r="O218" t="str">
            <v>The flexible conections for wall-mounted WC`s with semi-rigid polyproylene material can be bent in any direction and keep their shape. A spiral made of steel ensures the stability of the tube and causes an vortex-effect, which accelerates the drainage of wastewater. The danger of deposits and backwater gets highly reduced due to the effective construction design.</v>
          </cell>
          <cell r="P218">
            <v>30</v>
          </cell>
          <cell r="Q218" t="str">
            <v>100-110</v>
          </cell>
          <cell r="R218" t="str">
            <v>90-100</v>
          </cell>
          <cell r="S218" t="str">
            <v>-</v>
          </cell>
          <cell r="T218">
            <v>0.5</v>
          </cell>
          <cell r="U218" t="str">
            <v>-</v>
          </cell>
          <cell r="V218">
            <v>0.75</v>
          </cell>
          <cell r="W218" t="str">
            <v>PE / PP / V2A</v>
          </cell>
        </row>
        <row r="219">
          <cell r="B219" t="str">
            <v>CRA15082</v>
          </cell>
          <cell r="C219" t="str">
            <v>PT 38</v>
          </cell>
          <cell r="D219">
            <v>40169300</v>
          </cell>
          <cell r="E219">
            <v>4260182343159</v>
          </cell>
          <cell r="F219" t="str">
            <v>Wastewater Pipe-Connections</v>
          </cell>
          <cell r="G219" t="str">
            <v xml:space="preserve">Special Type Adaptor </v>
          </cell>
          <cell r="H219" t="str">
            <v>Flexible Branch</v>
          </cell>
          <cell r="I219">
            <v>13003</v>
          </cell>
          <cell r="J219" t="str">
            <v>Flexseal</v>
          </cell>
          <cell r="K219" t="str">
            <v>Crassus - Flexible Branch CFA 038 (30-38; 1 1/4")</v>
          </cell>
          <cell r="L219" t="str">
            <v>up to 0,6 bar, Length: 120mm, EPDM / V2A</v>
          </cell>
          <cell r="M219" t="str">
            <v>Crassus - Flexible Branch CFA 038 (30-38; 1 1/4"); up to 0,6 bar, Length: 120mm, EPDM / V2A</v>
          </cell>
          <cell r="N219" t="str">
            <v xml:space="preserve">Crassus
Flexible Branch
Flexible branch with 90° junction designed to connect two pipes with the same outside diameter and same or different pipe materials or surface textures; suitable for horizontal or vertical installation; suitable for flush-mounting and soil; UV-resistant material; noise reducing
Brand: Crassus “or equivalent”
Branch: 90°
Pressure-tight (bar): 0,6
Sealing material: EPDM in accordance with DIN EN 681-1 / optionally NBR
Clamp bands: Stainless steel V2A (1.4301) / optionally V4A (1.4404)
Temperature range: -40°C to +120°C
Technical approval: CE
Pipe 1:
Type of pipe: ____________ DN: ______
Pipe 2:
Type of pipe: ____________ DN: ______
or
Item number: ______
Quantity (piece): ______
Price per unit (€): ______
Total price (€): _____
</v>
          </cell>
          <cell r="O219" t="str">
            <v>Flexible branch with 90° junction designed to connect two pipes with the same outside diameter and same or different pipe materials or surface textures; suitable for horizontal or vertical installation; suitable for flush-mounting and soil; UV-resistant material; noise reducing</v>
          </cell>
          <cell r="P219">
            <v>15</v>
          </cell>
          <cell r="Q219" t="str">
            <v>30-38</v>
          </cell>
          <cell r="R219" t="str">
            <v>-</v>
          </cell>
          <cell r="S219">
            <v>120</v>
          </cell>
          <cell r="T219">
            <v>0.6</v>
          </cell>
          <cell r="U219">
            <v>6</v>
          </cell>
          <cell r="V219">
            <v>0.18099999999999999</v>
          </cell>
          <cell r="W219" t="str">
            <v>EPDM / V2A</v>
          </cell>
        </row>
        <row r="220">
          <cell r="B220" t="str">
            <v>CRA15070</v>
          </cell>
          <cell r="C220" t="str">
            <v>PT 50</v>
          </cell>
          <cell r="D220">
            <v>40169300</v>
          </cell>
          <cell r="E220">
            <v>4260182345092</v>
          </cell>
          <cell r="F220" t="str">
            <v>Wastewater Pipe-Connections</v>
          </cell>
          <cell r="G220" t="str">
            <v xml:space="preserve">Special Type Adaptor </v>
          </cell>
          <cell r="H220" t="str">
            <v>Flexible Branch</v>
          </cell>
          <cell r="I220">
            <v>13003</v>
          </cell>
          <cell r="J220" t="str">
            <v>Flexseal</v>
          </cell>
          <cell r="K220" t="str">
            <v>Crassus - Flexible Branch CFA 050 (40-50; 1 1/2'')</v>
          </cell>
          <cell r="L220" t="str">
            <v>up to 0,6 bar, Length: 135mm, EPDM / V2A</v>
          </cell>
          <cell r="M220" t="str">
            <v>Crassus - Flexible Branch CFA 050 (40-50; 1 1/2''); up to 0,6 bar, Length: 135mm, EPDM / V2A</v>
          </cell>
          <cell r="N220" t="str">
            <v xml:space="preserve">Crassus
Flexible Branch
Flexible branch with 90° junction designed to connect two pipes with the same outside diameter and same or different pipe materials or surface textures; suitable for horizontal or vertical installation; suitable for flush-mounting and soil; UV-resistant material; noise reducing
Brand: Crassus “or equivalent”
Branch: 90°
Pressure-tight (bar): 0,6
Sealing material: EPDM in accordance with DIN EN 681-1 / optionally NBR
Clamp bands: Stainless steel V2A (1.4301) / optionally V4A (1.4404)
Temperature range: -40°C to +120°C
Technical approval: CE
Pipe 1:
Type of pipe: ____________ DN: ______
Pipe 2:
Type of pipe: ____________ DN: ______
or
Item number: ______
Quantity (piece): ______
Price per unit (€): ______
Total price (€): _____
</v>
          </cell>
          <cell r="O220" t="str">
            <v>Flexible branch with 90° junction designed to connect two pipes with the same outside diameter and same or different pipe materials or surface textures; suitable for horizontal or vertical installation; suitable for flush-mounting and soil; UV-resistant material; noise reducing</v>
          </cell>
          <cell r="P220">
            <v>15</v>
          </cell>
          <cell r="Q220" t="str">
            <v>40-50</v>
          </cell>
          <cell r="R220" t="str">
            <v>-</v>
          </cell>
          <cell r="S220">
            <v>135</v>
          </cell>
          <cell r="T220">
            <v>0.6</v>
          </cell>
          <cell r="U220">
            <v>6</v>
          </cell>
          <cell r="V220">
            <v>0.223</v>
          </cell>
          <cell r="W220" t="str">
            <v>EPDM / V2A</v>
          </cell>
        </row>
        <row r="221">
          <cell r="B221" t="str">
            <v>CRA15071</v>
          </cell>
          <cell r="C221" t="str">
            <v>PT 60</v>
          </cell>
          <cell r="D221">
            <v>40169300</v>
          </cell>
          <cell r="E221">
            <v>4260182345108</v>
          </cell>
          <cell r="F221" t="str">
            <v>Wastewater Pipe-Connections</v>
          </cell>
          <cell r="G221" t="str">
            <v xml:space="preserve">Special Type Adaptor </v>
          </cell>
          <cell r="H221" t="str">
            <v>Flexible Branch</v>
          </cell>
          <cell r="I221">
            <v>13003</v>
          </cell>
          <cell r="J221" t="str">
            <v>Flexseal</v>
          </cell>
          <cell r="K221" t="str">
            <v>Crassus - Flexible Branch CFA 060 (50-60; 2'')</v>
          </cell>
          <cell r="L221" t="str">
            <v>up to 0,6 bar, Length: 150mm, EPDM / V2A</v>
          </cell>
          <cell r="M221" t="str">
            <v>Crassus - Flexible Branch CFA 060 (50-60; 2''); up to 0,6 bar, Length: 150mm, EPDM / V2A</v>
          </cell>
          <cell r="N221" t="str">
            <v xml:space="preserve">Crassus
Flexible Branch
Flexible branch with 90° junction designed to connect two pipes with the same outside diameter and same or different pipe materials or surface textures; suitable for horizontal or vertical installation; suitable for flush-mounting and soil; UV-resistant material; noise reducing
Brand: Crassus “or equivalent”
Branch: 90°
Pressure-tight (bar): 0,6
Sealing material: EPDM in accordance with DIN EN 681-1 / optionally NBR
Clamp bands: Stainless steel V2A (1.4301) / optionally V4A (1.4404)
Temperature range: -40°C to +120°C
Technical approval: CE
Pipe 1:
Type of pipe: ____________ DN: ______
Pipe 2:
Type of pipe: ____________ DN: ______
or
Item number: ______
Quantity (piece): ______
Price per unit (€): ______
Total price (€): _____
</v>
          </cell>
          <cell r="O221" t="str">
            <v>Flexible branch with 90° junction designed to connect two pipes with the same outside diameter and same or different pipe materials or surface textures; suitable for horizontal or vertical installation; suitable for flush-mounting and soil; UV-resistant material; noise reducing</v>
          </cell>
          <cell r="P221">
            <v>15</v>
          </cell>
          <cell r="Q221" t="str">
            <v>50-60</v>
          </cell>
          <cell r="R221" t="str">
            <v>-</v>
          </cell>
          <cell r="S221">
            <v>150</v>
          </cell>
          <cell r="T221">
            <v>0.6</v>
          </cell>
          <cell r="U221">
            <v>6</v>
          </cell>
          <cell r="V221">
            <v>0.28100000000000003</v>
          </cell>
          <cell r="W221" t="str">
            <v>EPDM / V2A</v>
          </cell>
        </row>
        <row r="222">
          <cell r="B222" t="str">
            <v>CRA15072</v>
          </cell>
          <cell r="C222" t="str">
            <v>PT 90</v>
          </cell>
          <cell r="D222">
            <v>40169300</v>
          </cell>
          <cell r="E222">
            <v>4260182345115</v>
          </cell>
          <cell r="F222" t="str">
            <v>Wastewater Pipe-Connections</v>
          </cell>
          <cell r="G222" t="str">
            <v xml:space="preserve">Special Type Adaptor </v>
          </cell>
          <cell r="H222" t="str">
            <v>Flexible Branch</v>
          </cell>
          <cell r="I222">
            <v>13003</v>
          </cell>
          <cell r="J222" t="str">
            <v>Flexseal</v>
          </cell>
          <cell r="K222" t="str">
            <v>Crassus - Flexible Branch CFA 090 (78-90; 3'')</v>
          </cell>
          <cell r="L222" t="str">
            <v>up to 0,6 bar, Length: 205mm, EPDM / V2A</v>
          </cell>
          <cell r="M222" t="str">
            <v>Crassus - Flexible Branch CFA 090 (78-90; 3''); up to 0,6 bar, Length: 205mm, EPDM / V2A</v>
          </cell>
          <cell r="N222" t="str">
            <v xml:space="preserve">Crassus
Flexible Branch
Flexible branch with 90° junction designed to connect two pipes with the same outside diameter and same or different pipe materials or surface textures; suitable for horizontal or vertical installation; suitable for flush-mounting and soil; UV-resistant material; noise reducing
Brand: Crassus “or equivalent”
Branch: 90°
Pressure-tight (bar): 0,6
Sealing material: EPDM in accordance with DIN EN 681-1 / optionally NBR
Clamp bands: Stainless steel V2A (1.4301) / optionally V4A (1.4404)
Temperature range: -40°C to +120°C
Technical approval: CE
Pipe 1:
Type of pipe: ____________ DN: ______
Pipe 2:
Type of pipe: ____________ DN: ______
or
Item number: ______
Quantity (piece): ______
Price per unit (€): ______
Total price (€): _____
</v>
          </cell>
          <cell r="O222" t="str">
            <v>Flexible branch with 90° junction designed to connect two pipes with the same outside diameter and same or different pipe materials or surface textures; suitable for horizontal or vertical installation; suitable for flush-mounting and soil; UV-resistant material; noise reducing</v>
          </cell>
          <cell r="P222">
            <v>15</v>
          </cell>
          <cell r="Q222" t="str">
            <v>78-90</v>
          </cell>
          <cell r="R222" t="str">
            <v>-</v>
          </cell>
          <cell r="S222">
            <v>205</v>
          </cell>
          <cell r="T222">
            <v>0.6</v>
          </cell>
          <cell r="U222">
            <v>6</v>
          </cell>
          <cell r="V222">
            <v>0.59499999999999997</v>
          </cell>
          <cell r="W222" t="str">
            <v>EPDM / V2A</v>
          </cell>
        </row>
        <row r="223">
          <cell r="B223" t="str">
            <v>CRA15073</v>
          </cell>
          <cell r="C223" t="str">
            <v>PT 118</v>
          </cell>
          <cell r="D223">
            <v>40169300</v>
          </cell>
          <cell r="E223">
            <v>4260182345122</v>
          </cell>
          <cell r="F223" t="str">
            <v>Wastewater Pipe-Connections</v>
          </cell>
          <cell r="G223" t="str">
            <v xml:space="preserve">Special Type Adaptor </v>
          </cell>
          <cell r="H223" t="str">
            <v>Flexible Branch</v>
          </cell>
          <cell r="I223">
            <v>13003</v>
          </cell>
          <cell r="J223" t="str">
            <v>Flexseal</v>
          </cell>
          <cell r="K223" t="str">
            <v>Crassus - Flexible Branch CFA 118 (106-119; 4'')</v>
          </cell>
          <cell r="L223" t="str">
            <v>up to 0,6 bar, Length: 260mm, EPDM / V2A</v>
          </cell>
          <cell r="M223" t="str">
            <v>Crassus - Flexible Branch CFA 118 (106-119; 4''); up to 0,6 bar, Length: 260mm, EPDM / V2A</v>
          </cell>
          <cell r="N223" t="str">
            <v xml:space="preserve">Crassus
Flexible Branch
Flexible branch with 90° junction designed to connect two pipes with the same outside diameter and same or different pipe materials or surface textures; suitable for horizontal or vertical installation; suitable for flush-mounting and soil; UV-resistant material; noise reducing
Brand: Crassus “or equivalent”
Branch: 90°
Pressure-tight (bar): 0,6
Sealing material: EPDM in accordance with DIN EN 681-1 / optionally NBR
Clamp bands: Stainless steel V2A (1.4301) / optionally V4A (1.4404)
Temperature range: -40°C to +120°C
Technical approval: CE
Pipe 1:
Type of pipe: ____________ DN: ______
Pipe 2:
Type of pipe: ____________ DN: ______
or
Item number: ______
Quantity (piece): ______
Price per unit (€): ______
Total price (€): _____
</v>
          </cell>
          <cell r="O223" t="str">
            <v>Flexible branch with 90° junction designed to connect two pipes with the same outside diameter and same or different pipe materials or surface textures; suitable for horizontal or vertical installation; suitable for flush-mounting and soil; UV-resistant material; noise reducing</v>
          </cell>
          <cell r="P223">
            <v>15</v>
          </cell>
          <cell r="Q223" t="str">
            <v>106-119</v>
          </cell>
          <cell r="R223" t="str">
            <v>-</v>
          </cell>
          <cell r="S223">
            <v>260</v>
          </cell>
          <cell r="T223">
            <v>0.6</v>
          </cell>
          <cell r="U223">
            <v>6</v>
          </cell>
          <cell r="V223">
            <v>0.93200000000000005</v>
          </cell>
          <cell r="W223" t="str">
            <v>EPDM / V2A</v>
          </cell>
        </row>
        <row r="224">
          <cell r="B224" t="str">
            <v>CRA15081</v>
          </cell>
          <cell r="C224" t="str">
            <v>PE 38</v>
          </cell>
          <cell r="D224">
            <v>40169300</v>
          </cell>
          <cell r="E224">
            <v>4260182343142</v>
          </cell>
          <cell r="F224" t="str">
            <v>Wastewater Pipe-Connections</v>
          </cell>
          <cell r="G224" t="str">
            <v xml:space="preserve">Special Type Adaptor </v>
          </cell>
          <cell r="H224" t="str">
            <v>Flexible Bend</v>
          </cell>
          <cell r="I224">
            <v>13002</v>
          </cell>
          <cell r="J224" t="str">
            <v>Flexseal</v>
          </cell>
          <cell r="K224" t="str">
            <v>Crassus - Flexible Bend CFB 038 (90°; 30-38; 1 1/4")</v>
          </cell>
          <cell r="L224" t="str">
            <v>up to 0,6 bar, Length: 80mm, EPDM / V2A</v>
          </cell>
          <cell r="M224" t="str">
            <v>Crassus - Flexible Bend CFB 038 (90°; 30-38; 1 1/4"); up to 0,6 bar, Length: 80mm, EPDM / V2A</v>
          </cell>
          <cell r="N224" t="str">
            <v xml:space="preserve">Crassus
Flexible Bend
Flexible bend (90°) designed to connect two pipes with the same outside diameter and same or different pipe materials or surface textures; suitable for horizontal or vertical installation; suitable for flush-mounting and soil; UV-resistant material; noise reducing
Brand: Crassus “or equivalent”
Bend: 90°
Pressure-tight (bar): 0,6
Sealing material: EPDM in accordance with DIN EN 681-1 / optionally NBR
Clamp bands: Stainless steel V2A (1.4301) / optionally V4A (1.4404)
Temperature range: -40°C to +120°C
Technical approval: CE
Pipe 1:
Type of pipe: ____________ DN: ______
Pipe 2:
Type of pipe: ____________ DN: ______
or
Item number: ______
Quantity (piece): ______
Price per unit (€): ______
Total price (€): _____
</v>
          </cell>
          <cell r="O224" t="str">
            <v>Flexible bend (90°) designed to connect two pipes with the same outside diameter and same or different pipe materials or surface textures; suitable for horizontal or vertical installation; suitable for flush-mounting and soil; UV-resistant material; noise reducing</v>
          </cell>
          <cell r="P224">
            <v>15</v>
          </cell>
          <cell r="Q224" t="str">
            <v>30-38</v>
          </cell>
          <cell r="R224" t="str">
            <v>-</v>
          </cell>
          <cell r="S224">
            <v>80</v>
          </cell>
          <cell r="T224">
            <v>0.6</v>
          </cell>
          <cell r="U224">
            <v>6</v>
          </cell>
          <cell r="V224">
            <v>0.12</v>
          </cell>
          <cell r="W224" t="str">
            <v>EPDM / V2A</v>
          </cell>
        </row>
        <row r="225">
          <cell r="B225" t="str">
            <v>CRA15066</v>
          </cell>
          <cell r="C225" t="str">
            <v>PE 50</v>
          </cell>
          <cell r="D225">
            <v>40169300</v>
          </cell>
          <cell r="E225">
            <v>4260182340660</v>
          </cell>
          <cell r="F225" t="str">
            <v>Wastewater Pipe-Connections</v>
          </cell>
          <cell r="G225" t="str">
            <v xml:space="preserve">Special Type Adaptor </v>
          </cell>
          <cell r="H225" t="str">
            <v>Flexible Bend</v>
          </cell>
          <cell r="I225">
            <v>13002</v>
          </cell>
          <cell r="J225" t="str">
            <v>Flexseal</v>
          </cell>
          <cell r="K225" t="str">
            <v>Crassus - Flexible Bend CFB 050 (90°; 40-50; 1 1/2")</v>
          </cell>
          <cell r="L225" t="str">
            <v>up to 0,6 bar, Length: 100mm, EPDM / V2A</v>
          </cell>
          <cell r="M225" t="str">
            <v>Crassus - Flexible Bend CFB 050 (90°; 40-50; 1 1/2"); up to 0,6 bar, Length: 100mm, EPDM / V2A</v>
          </cell>
          <cell r="N225" t="str">
            <v xml:space="preserve">Crassus
Flexible Bend
Flexible bend (90°) designed to connect two pipes with the same outside diameter and same or different pipe materials or surface textures; suitable for horizontal or vertical installation; suitable for flush-mounting and soil; UV-resistant material; noise reducing
Brand: Crassus “or equivalent”
Bend: 90°
Pressure-tight (bar): 0,6
Sealing material: EPDM in accordance with DIN EN 681-1 / optionally NBR
Clamp bands: Stainless steel V2A (1.4301) / optionally V4A (1.4404)
Temperature range: -40°C to +120°C
Technical approval: CE
Pipe 1:
Type of pipe: ____________ DN: ______
Pipe 2:
Type of pipe: ____________ DN: ______
or
Item number: ______
Quantity (piece): ______
Price per unit (€): ______
Total price (€): _____
</v>
          </cell>
          <cell r="O225" t="str">
            <v>Flexible bend (90°) designed to connect two pipes with the same outside diameter and same or different pipe materials or surface textures; suitable for horizontal or vertical installation; suitable for flush-mounting and soil; UV-resistant material; noise reducing</v>
          </cell>
          <cell r="P225">
            <v>15</v>
          </cell>
          <cell r="Q225" t="str">
            <v>40-50</v>
          </cell>
          <cell r="R225" t="str">
            <v>-</v>
          </cell>
          <cell r="S225">
            <v>100</v>
          </cell>
          <cell r="T225">
            <v>0.6</v>
          </cell>
          <cell r="U225">
            <v>6</v>
          </cell>
          <cell r="V225">
            <v>0.158</v>
          </cell>
          <cell r="W225" t="str">
            <v>EPDM / V2A</v>
          </cell>
        </row>
        <row r="226">
          <cell r="B226" t="str">
            <v>CRA15067</v>
          </cell>
          <cell r="C226" t="str">
            <v>PE 60</v>
          </cell>
          <cell r="D226">
            <v>40169300</v>
          </cell>
          <cell r="E226">
            <v>4260182340677</v>
          </cell>
          <cell r="F226" t="str">
            <v>Wastewater Pipe-Connections</v>
          </cell>
          <cell r="G226" t="str">
            <v xml:space="preserve">Special Type Adaptor </v>
          </cell>
          <cell r="H226" t="str">
            <v>Flexible Bend</v>
          </cell>
          <cell r="I226">
            <v>13002</v>
          </cell>
          <cell r="J226" t="str">
            <v>Flexseal</v>
          </cell>
          <cell r="K226" t="str">
            <v>Crassus - Flexible Bend CFB 060 (90°; 50-60; 2'')</v>
          </cell>
          <cell r="L226" t="str">
            <v>up to 0,6 bar, Length: 110mm, EPDM / V2A</v>
          </cell>
          <cell r="M226" t="str">
            <v>Crassus - Flexible Bend CFB 060 (90°; 50-60; 2''); up to 0,6 bar, Length: 110mm, EPDM / V2A</v>
          </cell>
          <cell r="N226" t="str">
            <v xml:space="preserve">Crassus
Flexible Bend
Flexible bend (90°) designed to connect two pipes with the same outside diameter and same or different pipe materials or surface textures; suitable for horizontal or vertical installation; suitable for flush-mounting and soil; UV-resistant material; noise reducing
Brand: Crassus “or equivalent”
Bend: 90°
Pressure-tight (bar): 0,6
Sealing material: EPDM in accordance with DIN EN 681-1 / optionally NBR
Clamp bands: Stainless steel V2A (1.4301) / optionally V4A (1.4404)
Temperature range: -40°C to +120°C
Technical approval: CE
Pipe 1:
Type of pipe: ____________ DN: ______
Pipe 2:
Type of pipe: ____________ DN: ______
or
Item number: ______
Quantity (piece): ______
Price per unit (€): ______
Total price (€): _____
</v>
          </cell>
          <cell r="O226" t="str">
            <v>Flexible bend (90°) designed to connect two pipes with the same outside diameter and same or different pipe materials or surface textures; suitable for horizontal or vertical installation; suitable for flush-mounting and soil; UV-resistant material; noise reducing</v>
          </cell>
          <cell r="P226">
            <v>15</v>
          </cell>
          <cell r="Q226" t="str">
            <v>50-60</v>
          </cell>
          <cell r="R226" t="str">
            <v>-</v>
          </cell>
          <cell r="S226">
            <v>110</v>
          </cell>
          <cell r="T226">
            <v>0.6</v>
          </cell>
          <cell r="U226">
            <v>6</v>
          </cell>
          <cell r="V226">
            <v>0.19500000000000001</v>
          </cell>
          <cell r="W226" t="str">
            <v>EPDM / V2A</v>
          </cell>
        </row>
        <row r="227">
          <cell r="B227" t="str">
            <v>CRA15068</v>
          </cell>
          <cell r="C227" t="str">
            <v>PE 90</v>
          </cell>
          <cell r="D227">
            <v>40169300</v>
          </cell>
          <cell r="E227">
            <v>4260182340684</v>
          </cell>
          <cell r="F227" t="str">
            <v>Wastewater Pipe-Connections</v>
          </cell>
          <cell r="G227" t="str">
            <v xml:space="preserve">Special Type Adaptor </v>
          </cell>
          <cell r="H227" t="str">
            <v>Flexible Bend</v>
          </cell>
          <cell r="I227">
            <v>13002</v>
          </cell>
          <cell r="J227" t="str">
            <v>Flexseal</v>
          </cell>
          <cell r="K227" t="str">
            <v>Crassus - Flexible Bend CFB 090 (90°; 78-90; 3'')</v>
          </cell>
          <cell r="L227" t="str">
            <v>up to 0,6 bar, Length: 160mm, EPDM / V2A</v>
          </cell>
          <cell r="M227" t="str">
            <v>Crassus - Flexible Bend CFB 090 (90°; 78-90; 3''); up to 0,6 bar, Length: 160mm, EPDM / V2A</v>
          </cell>
          <cell r="N227" t="str">
            <v xml:space="preserve">Crassus
Flexible Bend
Flexible bend (90°) designed to connect two pipes with the same outside diameter and same or different pipe materials or surface textures; suitable for horizontal or vertical installation; suitable for flush-mounting and soil; UV-resistant material; noise reducing
Brand: Crassus “or equivalent”
Bend: 90°
Pressure-tight (bar): 0,6
Sealing material: EPDM in accordance with DIN EN 681-1 / optionally NBR
Clamp bands: Stainless steel V2A (1.4301) / optionally V4A (1.4404)
Temperature range: -40°C to +120°C
Technical approval: CE
Pipe 1:
Type of pipe: ____________ DN: ______
Pipe 2:
Type of pipe: ____________ DN: ______
or
Item number: ______
Quantity (piece): ______
Price per unit (€): ______
Total price (€): _____
</v>
          </cell>
          <cell r="O227" t="str">
            <v>Flexible bend (90°) designed to connect two pipes with the same outside diameter and same or different pipe materials or surface textures; suitable for horizontal or vertical installation; suitable for flush-mounting and soil; UV-resistant material; noise reducing</v>
          </cell>
          <cell r="P227">
            <v>15</v>
          </cell>
          <cell r="Q227" t="str">
            <v>78-90</v>
          </cell>
          <cell r="R227" t="str">
            <v>-</v>
          </cell>
          <cell r="S227">
            <v>160</v>
          </cell>
          <cell r="T227">
            <v>0.6</v>
          </cell>
          <cell r="U227">
            <v>6</v>
          </cell>
          <cell r="V227">
            <v>0.41199999999999998</v>
          </cell>
          <cell r="W227" t="str">
            <v>EPDM / V2A</v>
          </cell>
        </row>
        <row r="228">
          <cell r="B228" t="str">
            <v>CRA15069</v>
          </cell>
          <cell r="C228" t="str">
            <v>PE 118</v>
          </cell>
          <cell r="D228">
            <v>40169300</v>
          </cell>
          <cell r="E228">
            <v>4260182340691</v>
          </cell>
          <cell r="F228" t="str">
            <v>Wastewater Pipe-Connections</v>
          </cell>
          <cell r="G228" t="str">
            <v xml:space="preserve">Special Type Adaptor </v>
          </cell>
          <cell r="H228" t="str">
            <v>Flexible Bend</v>
          </cell>
          <cell r="I228">
            <v>13002</v>
          </cell>
          <cell r="J228" t="str">
            <v>Flexseal</v>
          </cell>
          <cell r="K228" t="str">
            <v>Crassus - Flexible Bend CFB 118 (90°; 106-119; 4'')</v>
          </cell>
          <cell r="L228" t="str">
            <v>up to 0,6 bar, Length: 220mm, EPDM / V2A</v>
          </cell>
          <cell r="M228" t="str">
            <v>Crassus - Flexible Bend CFB 118 (90°; 106-119; 4''); up to 0,6 bar, Length: 220mm, EPDM / V2A</v>
          </cell>
          <cell r="N228" t="str">
            <v xml:space="preserve">Crassus
Flexible Bend
Flexible bend (90°) designed to connect two pipes with the same outside diameter and same or different pipe materials or surface textures; suitable for horizontal or vertical installation; suitable for flush-mounting and soil; UV-resistant material; noise reducing
Brand: Crassus “or equivalent”
Bend: 90°
Pressure-tight (bar): 0,6
Sealing material: EPDM in accordance with DIN EN 681-1 / optionally NBR
Clamp bands: Stainless steel V2A (1.4301) / optionally V4A (1.4404)
Temperature range: -40°C to +120°C
Technical approval: CE
Pipe 1:
Type of pipe: ____________ DN: ______
Pipe 2:
Type of pipe: ____________ DN: ______
or
Item number: ______
Quantity (piece): ______
Price per unit (€): ______
Total price (€): _____
</v>
          </cell>
          <cell r="O228" t="str">
            <v>Flexible bend (90°) designed to connect two pipes with the same outside diameter and same or different pipe materials or surface textures; suitable for horizontal or vertical installation; suitable for flush-mounting and soil; UV-resistant material; noise reducing</v>
          </cell>
          <cell r="P228">
            <v>15</v>
          </cell>
          <cell r="Q228" t="str">
            <v>106-119</v>
          </cell>
          <cell r="R228" t="str">
            <v>-</v>
          </cell>
          <cell r="S228">
            <v>220</v>
          </cell>
          <cell r="T228">
            <v>0.6</v>
          </cell>
          <cell r="U228">
            <v>6</v>
          </cell>
          <cell r="V228">
            <v>0.68200000000000005</v>
          </cell>
          <cell r="W228" t="str">
            <v>EPDM / V2A</v>
          </cell>
        </row>
        <row r="229">
          <cell r="B229" t="str">
            <v>CRA18085</v>
          </cell>
          <cell r="C229" t="str">
            <v>FlexPack 100</v>
          </cell>
          <cell r="D229">
            <v>40169300</v>
          </cell>
          <cell r="E229">
            <v>4260182345870</v>
          </cell>
          <cell r="F229" t="str">
            <v>Wastewater Pipe-Connections</v>
          </cell>
          <cell r="G229" t="str">
            <v>Outside Adaptor up to 2,5 bar</v>
          </cell>
          <cell r="H229" t="str">
            <v>FlexPack</v>
          </cell>
          <cell r="I229">
            <v>12004</v>
          </cell>
          <cell r="J229" t="str">
            <v>Flexseal</v>
          </cell>
          <cell r="K229" t="str">
            <v>Crassus - FlexPack CFP 100</v>
          </cell>
          <cell r="L229" t="str">
            <v>(120-137mm to 110-131mm), up to 2,5 bar, Length: 120mm, EPDM / V2A</v>
          </cell>
          <cell r="M229" t="str">
            <v>Crassus - FlexPack CFP 100; (120-137mm to 110-131mm), up to 2,5 bar, Length: 120mm, EPDM / V2A</v>
          </cell>
          <cell r="N229" t="str">
            <v xml:space="preserve">Crassus
FlexPack
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2,5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
</v>
          </cell>
          <cell r="O229" t="str">
            <v>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v>
          </cell>
          <cell r="P229">
            <v>15</v>
          </cell>
          <cell r="Q229" t="str">
            <v>120-137</v>
          </cell>
          <cell r="R229" t="str">
            <v>110-131</v>
          </cell>
          <cell r="S229">
            <v>120</v>
          </cell>
          <cell r="T229">
            <v>2.5</v>
          </cell>
          <cell r="U229">
            <v>6</v>
          </cell>
          <cell r="V229">
            <v>0.95</v>
          </cell>
          <cell r="W229" t="str">
            <v>EPDM / V2A</v>
          </cell>
        </row>
        <row r="230">
          <cell r="B230" t="str">
            <v>CRA18086</v>
          </cell>
          <cell r="C230" t="str">
            <v>FlexPack 100 PLUS</v>
          </cell>
          <cell r="D230">
            <v>40169300</v>
          </cell>
          <cell r="E230">
            <v>4260182345887</v>
          </cell>
          <cell r="F230" t="str">
            <v>Wastewater Pipe-Connections</v>
          </cell>
          <cell r="G230" t="str">
            <v>Outside Adaptor up to 2,5 bar</v>
          </cell>
          <cell r="H230" t="str">
            <v>FlexPack Plus</v>
          </cell>
          <cell r="I230">
            <v>12005</v>
          </cell>
          <cell r="J230" t="str">
            <v>Flexseal</v>
          </cell>
          <cell r="K230" t="str">
            <v>Crassus - FlexPack CFP 100 Plus</v>
          </cell>
          <cell r="L230" t="str">
            <v>(110-131mm to 110-131mm), up to 2,5 bar, Length: 120mm, EPDM / V2A</v>
          </cell>
          <cell r="M230" t="str">
            <v>Crassus - FlexPack CFP 100 Plus; (110-131mm to 110-131mm), up to 2,5 bar, Length: 120mm, EPDM / V2A</v>
          </cell>
          <cell r="N230" t="str">
            <v xml:space="preserve">Crassus
FlexPack Plus
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2,5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
</v>
          </cell>
          <cell r="O230" t="str">
            <v>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v>
          </cell>
          <cell r="P230">
            <v>18</v>
          </cell>
          <cell r="Q230" t="str">
            <v>110-131</v>
          </cell>
          <cell r="R230" t="str">
            <v>110-131</v>
          </cell>
          <cell r="S230">
            <v>120</v>
          </cell>
          <cell r="T230">
            <v>2.5</v>
          </cell>
          <cell r="U230">
            <v>6</v>
          </cell>
          <cell r="V230">
            <v>1.25</v>
          </cell>
          <cell r="W230" t="str">
            <v>EPDM / V2A</v>
          </cell>
        </row>
        <row r="231">
          <cell r="B231" t="str">
            <v>CRA18087</v>
          </cell>
          <cell r="C231" t="str">
            <v>FlexPack 150</v>
          </cell>
          <cell r="D231">
            <v>40169300</v>
          </cell>
          <cell r="E231">
            <v>4260182345894</v>
          </cell>
          <cell r="F231" t="str">
            <v>Wastewater Pipe-Connections</v>
          </cell>
          <cell r="G231" t="str">
            <v>Outside Adaptor up to 2,5 bar</v>
          </cell>
          <cell r="H231" t="str">
            <v>FlexPack</v>
          </cell>
          <cell r="I231">
            <v>12004</v>
          </cell>
          <cell r="J231" t="str">
            <v>Flexseal</v>
          </cell>
          <cell r="K231" t="str">
            <v>Crassus - FlexPack CFP 150</v>
          </cell>
          <cell r="L231" t="str">
            <v>(151-186mm to 160-186mm), up to 2,5 bar, Length: 120mm, EPDM / V2A</v>
          </cell>
          <cell r="M231" t="str">
            <v>Crassus - FlexPack CFP 150; (151-186mm to 160-186mm), up to 2,5 bar, Length: 120mm, EPDM / V2A</v>
          </cell>
          <cell r="N231" t="str">
            <v xml:space="preserve">Crassus
FlexPack
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2,5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
</v>
          </cell>
          <cell r="O231" t="str">
            <v>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v>
          </cell>
          <cell r="P231">
            <v>15</v>
          </cell>
          <cell r="Q231" t="str">
            <v>151-186</v>
          </cell>
          <cell r="R231" t="str">
            <v>160-186</v>
          </cell>
          <cell r="S231">
            <v>120</v>
          </cell>
          <cell r="T231">
            <v>2.5</v>
          </cell>
          <cell r="U231">
            <v>6</v>
          </cell>
          <cell r="V231">
            <v>1.84</v>
          </cell>
          <cell r="W231" t="str">
            <v>EPDM / V2A</v>
          </cell>
        </row>
        <row r="232">
          <cell r="B232" t="str">
            <v>CRA18088</v>
          </cell>
          <cell r="C232" t="str">
            <v>FlexPack 150 PLUS</v>
          </cell>
          <cell r="D232">
            <v>40169300</v>
          </cell>
          <cell r="E232">
            <v>4260182345900</v>
          </cell>
          <cell r="F232" t="str">
            <v>Wastewater Pipe-Connections</v>
          </cell>
          <cell r="G232" t="str">
            <v>Outside Adaptor up to 2,5 bar</v>
          </cell>
          <cell r="H232" t="str">
            <v>FlexPack Plus</v>
          </cell>
          <cell r="I232">
            <v>12005</v>
          </cell>
          <cell r="J232" t="str">
            <v>Flexseal</v>
          </cell>
          <cell r="K232" t="str">
            <v>Crassus - FlexPack CFP 150 Plus</v>
          </cell>
          <cell r="L232" t="str">
            <v>(160-186mm to 160-186mm), up to 2,5 bar, Length: 120mm, EPDM / V2A</v>
          </cell>
          <cell r="M232" t="str">
            <v>Crassus - FlexPack CFP 150 Plus; (160-186mm to 160-186mm), up to 2,5 bar, Length: 120mm, EPDM / V2A</v>
          </cell>
          <cell r="N232" t="str">
            <v xml:space="preserve">Crassus
FlexPack Plus
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2,5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
</v>
          </cell>
          <cell r="O232" t="str">
            <v>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v>
          </cell>
          <cell r="P232">
            <v>15</v>
          </cell>
          <cell r="Q232" t="str">
            <v>160-186</v>
          </cell>
          <cell r="R232" t="str">
            <v>160-186</v>
          </cell>
          <cell r="S232">
            <v>120</v>
          </cell>
          <cell r="T232">
            <v>2.5</v>
          </cell>
          <cell r="U232">
            <v>6</v>
          </cell>
          <cell r="V232">
            <v>2.11</v>
          </cell>
          <cell r="W232" t="str">
            <v>EPDM / V2A</v>
          </cell>
        </row>
        <row r="233">
          <cell r="B233" t="str">
            <v>CRA18089</v>
          </cell>
          <cell r="C233" t="str">
            <v>FlexPack 200</v>
          </cell>
          <cell r="D233">
            <v>40169300</v>
          </cell>
          <cell r="E233">
            <v>4260182345917</v>
          </cell>
          <cell r="F233" t="str">
            <v>Wastewater Pipe-Connections</v>
          </cell>
          <cell r="G233" t="str">
            <v>Outside Adaptor up to 2,5 bar</v>
          </cell>
          <cell r="H233" t="str">
            <v>FlexPack</v>
          </cell>
          <cell r="I233">
            <v>12004</v>
          </cell>
          <cell r="J233" t="str">
            <v>Flexseal</v>
          </cell>
          <cell r="K233" t="str">
            <v>Crassus - FlexPack CFP 200</v>
          </cell>
          <cell r="L233" t="str">
            <v>(225-250mm to 200-242mm), up to 2,5 bar, Length: 150mm, EPDM / V2A</v>
          </cell>
          <cell r="M233" t="str">
            <v>Crassus - FlexPack CFP 200; (225-250mm to 200-242mm), up to 2,5 bar, Length: 150mm, EPDM / V2A</v>
          </cell>
          <cell r="N233" t="str">
            <v>Crassus
FlexPack
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2,5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
_</v>
          </cell>
          <cell r="O233" t="str">
            <v>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v>
          </cell>
          <cell r="P233">
            <v>15</v>
          </cell>
          <cell r="Q233" t="str">
            <v>225-250</v>
          </cell>
          <cell r="R233" t="str">
            <v>200-242</v>
          </cell>
          <cell r="S233">
            <v>150</v>
          </cell>
          <cell r="T233">
            <v>2.5</v>
          </cell>
          <cell r="U233">
            <v>6</v>
          </cell>
          <cell r="V233">
            <v>2.78</v>
          </cell>
          <cell r="W233" t="str">
            <v>EPDM / V2A</v>
          </cell>
        </row>
        <row r="234">
          <cell r="B234" t="str">
            <v>CRA18090</v>
          </cell>
          <cell r="C234" t="str">
            <v>FlexPack 200 PLUS</v>
          </cell>
          <cell r="D234">
            <v>40169300</v>
          </cell>
          <cell r="E234">
            <v>4260182345924</v>
          </cell>
          <cell r="F234" t="str">
            <v>Wastewater Pipe-Connections</v>
          </cell>
          <cell r="G234" t="str">
            <v>Outside Adaptor up to 2,5 bar</v>
          </cell>
          <cell r="H234" t="str">
            <v>FlexPack Plus</v>
          </cell>
          <cell r="I234">
            <v>12005</v>
          </cell>
          <cell r="J234" t="str">
            <v>Flexseal</v>
          </cell>
          <cell r="K234" t="str">
            <v>Crassus - FlexPack CFP 200 Plus</v>
          </cell>
          <cell r="L234" t="str">
            <v>(200-242mm to 200-242mm), up to 2,5 bar, Length: 150mm, EPDM / V2A</v>
          </cell>
          <cell r="M234" t="str">
            <v>Crassus - FlexPack CFP 200 Plus; (200-242mm to 200-242mm), up to 2,5 bar, Length: 150mm, EPDM / V2A</v>
          </cell>
          <cell r="N234" t="str">
            <v xml:space="preserve">Crassus
FlexPack Plus
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2,5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
</v>
          </cell>
          <cell r="O234" t="str">
            <v>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v>
          </cell>
          <cell r="P234">
            <v>15</v>
          </cell>
          <cell r="Q234" t="str">
            <v>200-242</v>
          </cell>
          <cell r="R234" t="str">
            <v>200-242</v>
          </cell>
          <cell r="S234">
            <v>150</v>
          </cell>
          <cell r="T234">
            <v>2.5</v>
          </cell>
          <cell r="U234">
            <v>6</v>
          </cell>
          <cell r="V234">
            <v>4.01</v>
          </cell>
          <cell r="W234" t="str">
            <v>EPDM / V2A</v>
          </cell>
        </row>
        <row r="235">
          <cell r="B235" t="str">
            <v>CRA18242</v>
          </cell>
          <cell r="C235" t="str">
            <v>250 g Tube</v>
          </cell>
          <cell r="D235">
            <v>34012090</v>
          </cell>
          <cell r="E235">
            <v>4260182345009</v>
          </cell>
          <cell r="F235" t="str">
            <v>Wastewater Pipe-Accessories</v>
          </cell>
          <cell r="G235" t="str">
            <v>Sealants and Lubricants</v>
          </cell>
          <cell r="H235" t="str">
            <v>Lubricant</v>
          </cell>
          <cell r="I235">
            <v>41002</v>
          </cell>
          <cell r="J235" t="str">
            <v>Flexseal</v>
          </cell>
          <cell r="K235" t="str">
            <v>Crassus - Lubricant CGM (for Plastic; tube 200 ml)</v>
          </cell>
          <cell r="L235" t="str">
            <v>-</v>
          </cell>
          <cell r="M235" t="str">
            <v>Crassus - Lubricant CGM (for Plastic; tube 200 ml)</v>
          </cell>
          <cell r="N235" t="str">
            <v>-</v>
          </cell>
          <cell r="O235" t="str">
            <v>The Crassus high-quality lubricant in different versions to connect all kinds of pipes fast and easy.</v>
          </cell>
          <cell r="P235">
            <v>18</v>
          </cell>
          <cell r="Q235" t="str">
            <v>-</v>
          </cell>
          <cell r="R235" t="str">
            <v>-</v>
          </cell>
          <cell r="S235" t="str">
            <v>-</v>
          </cell>
          <cell r="T235" t="str">
            <v>-</v>
          </cell>
          <cell r="U235" t="str">
            <v>-</v>
          </cell>
          <cell r="V235">
            <v>0.22</v>
          </cell>
          <cell r="W235" t="str">
            <v>Gel</v>
          </cell>
        </row>
        <row r="236">
          <cell r="B236" t="str">
            <v>CRA18243</v>
          </cell>
          <cell r="C236" t="str">
            <v>500 g Tube</v>
          </cell>
          <cell r="D236">
            <v>34012090</v>
          </cell>
          <cell r="E236">
            <v>4260182345016</v>
          </cell>
          <cell r="F236" t="str">
            <v>Wastewater Pipe-Accessories</v>
          </cell>
          <cell r="G236" t="str">
            <v>Sealants and Lubricants</v>
          </cell>
          <cell r="H236" t="str">
            <v>Lubricant</v>
          </cell>
          <cell r="I236">
            <v>41002</v>
          </cell>
          <cell r="J236" t="str">
            <v>Flexseal</v>
          </cell>
          <cell r="K236" t="str">
            <v>Crassus - Lubricant CGM (for Plastic; tube 500 ml)</v>
          </cell>
          <cell r="L236" t="str">
            <v>-</v>
          </cell>
          <cell r="M236" t="str">
            <v>Crassus - Lubricant CGM (for Plastic; tube 500 ml)</v>
          </cell>
          <cell r="N236" t="str">
            <v>-</v>
          </cell>
          <cell r="O236" t="str">
            <v>The Crassus high-quality lubricant in different versions to connect all kinds of pipes fast and easy.</v>
          </cell>
          <cell r="P236">
            <v>18</v>
          </cell>
          <cell r="Q236" t="str">
            <v>-</v>
          </cell>
          <cell r="R236" t="str">
            <v>-</v>
          </cell>
          <cell r="S236" t="str">
            <v>-</v>
          </cell>
          <cell r="T236" t="str">
            <v>-</v>
          </cell>
          <cell r="U236" t="str">
            <v>-</v>
          </cell>
          <cell r="V236">
            <v>0.52</v>
          </cell>
          <cell r="W236" t="str">
            <v>Gel</v>
          </cell>
        </row>
        <row r="237">
          <cell r="B237" t="str">
            <v>CRA18244</v>
          </cell>
          <cell r="C237" t="str">
            <v>1 kg Dose</v>
          </cell>
          <cell r="D237">
            <v>34012090</v>
          </cell>
          <cell r="E237">
            <v>4260182345023</v>
          </cell>
          <cell r="F237" t="str">
            <v>Wastewater Pipe-Accessories</v>
          </cell>
          <cell r="G237" t="str">
            <v>Sealants and Lubricants</v>
          </cell>
          <cell r="H237" t="str">
            <v>Lubricant</v>
          </cell>
          <cell r="I237">
            <v>41002</v>
          </cell>
          <cell r="J237" t="str">
            <v>Flexseal</v>
          </cell>
          <cell r="K237" t="str">
            <v>Crassus - Lubricant CGM (for Plastic; can 1kg)</v>
          </cell>
          <cell r="L237" t="str">
            <v>-</v>
          </cell>
          <cell r="M237" t="str">
            <v>Crassus - Lubricant CGM (for Plastic; can 1kg)</v>
          </cell>
          <cell r="N237" t="str">
            <v>-</v>
          </cell>
          <cell r="O237" t="str">
            <v>The Crassus high-quality lubricant in different versions to connect all kinds of pipes fast and easy.</v>
          </cell>
          <cell r="P237">
            <v>18</v>
          </cell>
          <cell r="Q237" t="str">
            <v>-</v>
          </cell>
          <cell r="R237" t="str">
            <v>-</v>
          </cell>
          <cell r="S237" t="str">
            <v>-</v>
          </cell>
          <cell r="T237" t="str">
            <v>-</v>
          </cell>
          <cell r="U237" t="str">
            <v>-</v>
          </cell>
          <cell r="V237">
            <v>1.3</v>
          </cell>
          <cell r="W237" t="str">
            <v>Gel</v>
          </cell>
        </row>
        <row r="238">
          <cell r="B238" t="str">
            <v>CRA18245</v>
          </cell>
          <cell r="C238" t="str">
            <v>3 kg Dose</v>
          </cell>
          <cell r="D238">
            <v>34012090</v>
          </cell>
          <cell r="E238">
            <v>4260182345030</v>
          </cell>
          <cell r="F238" t="str">
            <v>Wastewater Pipe-Accessories</v>
          </cell>
          <cell r="G238" t="str">
            <v>Sealants and Lubricants</v>
          </cell>
          <cell r="H238" t="str">
            <v>Lubricant</v>
          </cell>
          <cell r="I238">
            <v>41002</v>
          </cell>
          <cell r="J238" t="str">
            <v>Flexseal</v>
          </cell>
          <cell r="K238" t="str">
            <v>Crassus - Lubricant CGM (for Plastic; can 3kg)</v>
          </cell>
          <cell r="L238" t="str">
            <v>-</v>
          </cell>
          <cell r="M238" t="str">
            <v>Crassus - Lubricant CGM (for Plastic; can 3kg)</v>
          </cell>
          <cell r="N238" t="str">
            <v>-</v>
          </cell>
          <cell r="O238" t="str">
            <v>The Crassus high-quality lubricant in different versions to connect all kinds of pipes fast and easy.</v>
          </cell>
          <cell r="P238">
            <v>18</v>
          </cell>
          <cell r="Q238" t="str">
            <v>-</v>
          </cell>
          <cell r="R238" t="str">
            <v>-</v>
          </cell>
          <cell r="S238" t="str">
            <v>-</v>
          </cell>
          <cell r="T238" t="str">
            <v>-</v>
          </cell>
          <cell r="U238" t="str">
            <v>-</v>
          </cell>
          <cell r="V238">
            <v>3.3</v>
          </cell>
          <cell r="W238" t="str">
            <v>Gel</v>
          </cell>
        </row>
        <row r="239">
          <cell r="B239" t="str">
            <v>CRA18246</v>
          </cell>
          <cell r="C239" t="str">
            <v>1 kg Dose</v>
          </cell>
          <cell r="D239">
            <v>34012090</v>
          </cell>
          <cell r="E239">
            <v>4260182345047</v>
          </cell>
          <cell r="F239" t="str">
            <v>Wastewater Pipe-Accessories</v>
          </cell>
          <cell r="G239" t="str">
            <v>Sealants and Lubricants</v>
          </cell>
          <cell r="H239" t="str">
            <v>Lubricant</v>
          </cell>
          <cell r="I239">
            <v>41002</v>
          </cell>
          <cell r="J239" t="str">
            <v>Flexseal</v>
          </cell>
          <cell r="K239" t="str">
            <v>Crassus - Lubricant CGM (for Vitrified Clay Pipes; can 1kg)</v>
          </cell>
          <cell r="L239" t="str">
            <v>-</v>
          </cell>
          <cell r="M239" t="str">
            <v>Crassus - Lubricant CGM (for Vitrified Clay Pipes; can 1kg)</v>
          </cell>
          <cell r="N239" t="str">
            <v>-</v>
          </cell>
          <cell r="O239" t="str">
            <v>The Crassus high-quality lubricant in different versions to connect all kinds of pipes fast and easy.</v>
          </cell>
          <cell r="P239">
            <v>18</v>
          </cell>
          <cell r="Q239" t="str">
            <v>-</v>
          </cell>
          <cell r="R239" t="str">
            <v>-</v>
          </cell>
          <cell r="S239" t="str">
            <v>-</v>
          </cell>
          <cell r="T239" t="str">
            <v>-</v>
          </cell>
          <cell r="U239" t="str">
            <v>-</v>
          </cell>
          <cell r="V239">
            <v>1.3</v>
          </cell>
          <cell r="W239" t="str">
            <v>Gel</v>
          </cell>
        </row>
        <row r="240">
          <cell r="B240" t="str">
            <v>CRA18247</v>
          </cell>
          <cell r="C240" t="str">
            <v>3 kg Dose</v>
          </cell>
          <cell r="D240">
            <v>34012090</v>
          </cell>
          <cell r="E240">
            <v>4260182345054</v>
          </cell>
          <cell r="F240" t="str">
            <v>Wastewater Pipe-Accessories</v>
          </cell>
          <cell r="G240" t="str">
            <v>Sealants and Lubricants</v>
          </cell>
          <cell r="H240" t="str">
            <v>Lubricant</v>
          </cell>
          <cell r="I240">
            <v>41002</v>
          </cell>
          <cell r="J240" t="str">
            <v>Flexseal</v>
          </cell>
          <cell r="K240" t="str">
            <v>Crassus - Lubricant CGM (for Vitrified Clay Pipes; can 3kg)</v>
          </cell>
          <cell r="L240" t="str">
            <v>-</v>
          </cell>
          <cell r="M240" t="str">
            <v>Crassus - Lubricant CGM (for Vitrified Clay Pipes; can 3kg)</v>
          </cell>
          <cell r="N240" t="str">
            <v>-</v>
          </cell>
          <cell r="O240" t="str">
            <v>The Crassus high-quality lubricant in different versions to connect all kinds of pipes fast and easy.</v>
          </cell>
          <cell r="P240">
            <v>18</v>
          </cell>
          <cell r="Q240" t="str">
            <v>-</v>
          </cell>
          <cell r="R240" t="str">
            <v>-</v>
          </cell>
          <cell r="S240" t="str">
            <v>-</v>
          </cell>
          <cell r="T240" t="str">
            <v>-</v>
          </cell>
          <cell r="U240" t="str">
            <v>-</v>
          </cell>
          <cell r="V240">
            <v>3.3</v>
          </cell>
          <cell r="W240" t="str">
            <v>Gel</v>
          </cell>
        </row>
        <row r="241">
          <cell r="B241" t="str">
            <v>CRA18248</v>
          </cell>
          <cell r="C241" t="str">
            <v>5 kg Dose</v>
          </cell>
          <cell r="D241">
            <v>34012090</v>
          </cell>
          <cell r="E241">
            <v>4260182345061</v>
          </cell>
          <cell r="F241" t="str">
            <v>Wastewater Pipe-Accessories</v>
          </cell>
          <cell r="G241" t="str">
            <v>Sealants and Lubricants</v>
          </cell>
          <cell r="H241" t="str">
            <v>Lubricant</v>
          </cell>
          <cell r="I241">
            <v>41002</v>
          </cell>
          <cell r="J241" t="str">
            <v>Flexseal</v>
          </cell>
          <cell r="K241" t="str">
            <v>Crassus - Lubricant CGM (for Vitrified Clay Pipes; can 5kg)</v>
          </cell>
          <cell r="L241" t="str">
            <v>-</v>
          </cell>
          <cell r="M241" t="str">
            <v>Crassus - Lubricant CGM (for Vitrified Clay Pipes; can 5kg)</v>
          </cell>
          <cell r="N241" t="str">
            <v>-</v>
          </cell>
          <cell r="O241" t="str">
            <v>The Crassus high-quality lubricant in different versions to connect all kinds of pipes fast and easy.</v>
          </cell>
          <cell r="P241">
            <v>18</v>
          </cell>
          <cell r="Q241" t="str">
            <v>-</v>
          </cell>
          <cell r="R241" t="str">
            <v>-</v>
          </cell>
          <cell r="S241" t="str">
            <v>-</v>
          </cell>
          <cell r="T241" t="str">
            <v>-</v>
          </cell>
          <cell r="U241" t="str">
            <v>-</v>
          </cell>
          <cell r="V241">
            <v>5.3</v>
          </cell>
          <cell r="W241" t="str">
            <v>Gel</v>
          </cell>
        </row>
        <row r="242">
          <cell r="B242" t="str">
            <v>CRA10141</v>
          </cell>
          <cell r="C242" t="str">
            <v>259 Sparmanschette</v>
          </cell>
          <cell r="D242">
            <v>40169300</v>
          </cell>
          <cell r="E242">
            <v>4260182341414</v>
          </cell>
          <cell r="F242" t="str">
            <v>Wastewater Pipe-Connections</v>
          </cell>
          <cell r="G242" t="str">
            <v>Inside Adaptor up to 0,5 bar</v>
          </cell>
          <cell r="H242" t="str">
            <v>Pipe Reducer</v>
          </cell>
          <cell r="I242">
            <v>10001</v>
          </cell>
          <cell r="J242" t="str">
            <v>M.O.L.</v>
          </cell>
          <cell r="K242" t="str">
            <v>Crassus - Pipe Reducer CGA 36 | 32</v>
          </cell>
          <cell r="L242" t="str">
            <v>(36mm to 32mm), up to 0,5 bar, Length: 32mm, EPDM</v>
          </cell>
          <cell r="M242" t="str">
            <v>Crassus - Pipe Reducer CGA 36 | 32; (36mm to 32mm), up to 0,5 bar, Length: 32mm, EPDM</v>
          </cell>
          <cell r="N242" t="str">
            <v xml:space="preserve">Crassus
Pipe Reducer
Inside pipe reducer designed for connection and reduction of two wastewater pipes with different outside and inside diameters, materials or surface texture; the connection is always on a pipe outside diameter and in a pipe inside diameter (reduction); combinable with other pipe reducers; suitable for horizontal or vertical installation; suitable for flush-mounting and soil; UV-resistant material; noise reducing design
Brand: Crassus “or equivalent”
Pressure-tight (bar): 0,5
Sealing material: EPDM in accordance with DIN EN 681-1, TPE in accordance with DIN EN 681-2
Temperature range: -60°C to +140°C
Technical approval: SITAC, CE
Pipe 1:
Type of pipe: ____________ DN: ______
Outside diameter OD (mm):______
Inside diameter ID (mm):______
Pipe end: Spigot / socket
Pipe 2:
Type of pipe: ____________ DN: ______
Outside diameter OD (mm):______
Inside diameter ID (mm):______
Pipe end: Spigot / socket
or
Item number: ______
Quantity (piece): ______
Price per unit (€): ______
Total price (€): _____
</v>
          </cell>
          <cell r="O242" t="str">
            <v>Inside pipe reducer designed for connection and reduction of two wastewater pipes with different outside and inside diameters, materials or surface texture; the connection is always on a pipe outside diameter and in a pipe inside diameter (reduction); combinable with other pipe reducers; suitable for horizontal or vertical installation; suitable for flush-mounting and soil; UV-resistant material; noise reducing design</v>
          </cell>
          <cell r="P242">
            <v>10</v>
          </cell>
          <cell r="Q242">
            <v>36</v>
          </cell>
          <cell r="R242">
            <v>32</v>
          </cell>
          <cell r="S242">
            <v>32</v>
          </cell>
          <cell r="T242">
            <v>0.5</v>
          </cell>
          <cell r="U242" t="str">
            <v>-</v>
          </cell>
          <cell r="V242">
            <v>7.0000000000000001E-3</v>
          </cell>
          <cell r="W242" t="str">
            <v>EPDM</v>
          </cell>
        </row>
        <row r="243">
          <cell r="B243" t="str">
            <v>CRA10001</v>
          </cell>
          <cell r="C243">
            <v>3106952</v>
          </cell>
          <cell r="D243">
            <v>40169300</v>
          </cell>
          <cell r="E243">
            <v>4260182340011</v>
          </cell>
          <cell r="F243" t="str">
            <v>Wastewater Pipe-Connections</v>
          </cell>
          <cell r="G243" t="str">
            <v>Inside Adaptor up to 0,5 bar</v>
          </cell>
          <cell r="H243" t="str">
            <v>Pipe Reducer</v>
          </cell>
          <cell r="I243">
            <v>10001</v>
          </cell>
          <cell r="J243" t="str">
            <v>Purus</v>
          </cell>
          <cell r="K243" t="str">
            <v>Crassus - Pipe Reducer CGA 43 | 32</v>
          </cell>
          <cell r="L243" t="str">
            <v>(43mm to 32mm), up to 0,5 bar, Length: 22mm, EPDM</v>
          </cell>
          <cell r="M243" t="str">
            <v>Crassus - Pipe Reducer CGA 43 | 32; (43mm to 32mm), up to 0,5 bar, Length: 22mm, EPDM</v>
          </cell>
          <cell r="N243" t="str">
            <v xml:space="preserve">Crassus
Pipe Reducer
Inside pipe reducer designed for connection and reduction of two wastewater pipes with different outside and inside diameters, materials or surface texture; the connection is always on a pipe outside diameter and in a pipe inside diameter (reduction); combinable with other pipe reducers; suitable for horizontal or vertical installation; suitable for flush-mounting and soil; UV-resistant material; noise reducing design
Brand: Crassus “or equivalent”
Pressure-tight (bar): 0,5
Sealing material: EPDM in accordance with DIN EN 681-1, TPE in accordance with DIN EN 681-2
Temperature range: -60°C to +140°C
Technical approval: SITAC, CE
Pipe 1:
Type of pipe: ____________ DN: ______
Outside diameter OD (mm):______
Inside diameter ID (mm):______
Pipe end: Spigot / socket
Pipe 2:
Type of pipe: ____________ DN: ______
Outside diameter OD (mm):______
Inside diameter ID (mm):______
Pipe end: Spigot / socket
or
Item number: ______
Quantity (piece): ______
Price per unit (€): ______
Total price (€): _____
</v>
          </cell>
          <cell r="O243" t="str">
            <v>Inside pipe reducer designed for connection and reduction of two wastewater pipes with different outside and inside diameters, materials or surface texture; the connection is always on a pipe outside diameter and in a pipe inside diameter (reduction); combinable with other pipe reducers; suitable for horizontal or vertical installation; suitable for flush-mounting and soil; UV-resistant material; noise reducing design</v>
          </cell>
          <cell r="P243">
            <v>10</v>
          </cell>
          <cell r="Q243">
            <v>43</v>
          </cell>
          <cell r="R243">
            <v>32</v>
          </cell>
          <cell r="S243">
            <v>22</v>
          </cell>
          <cell r="T243">
            <v>0.5</v>
          </cell>
          <cell r="U243" t="str">
            <v>-</v>
          </cell>
          <cell r="V243">
            <v>1.9E-2</v>
          </cell>
          <cell r="W243" t="str">
            <v>EPDM</v>
          </cell>
        </row>
        <row r="244">
          <cell r="B244" t="str">
            <v>CRA10003</v>
          </cell>
          <cell r="C244">
            <v>3106168</v>
          </cell>
          <cell r="D244">
            <v>40169300</v>
          </cell>
          <cell r="E244">
            <v>4260182340035</v>
          </cell>
          <cell r="F244" t="str">
            <v>Wastewater Pipe-Connections</v>
          </cell>
          <cell r="G244" t="str">
            <v>Inside Adaptor up to 0,5 bar</v>
          </cell>
          <cell r="H244" t="str">
            <v>Pipe Reducer</v>
          </cell>
          <cell r="I244">
            <v>10001</v>
          </cell>
          <cell r="J244" t="str">
            <v>Purus</v>
          </cell>
          <cell r="K244" t="str">
            <v>Crassus - Pipe Reducer CGA 45 | 32</v>
          </cell>
          <cell r="L244" t="str">
            <v>(45mm to 32mm), up to 0,5 bar, Length: 22mm, EPDM</v>
          </cell>
          <cell r="M244" t="str">
            <v>Crassus - Pipe Reducer CGA 45 | 32; (45mm to 32mm), up to 0,5 bar, Length: 22mm, EPDM</v>
          </cell>
          <cell r="N244" t="str">
            <v xml:space="preserve">Crassus
Pipe Reducer
Inside pipe reducer designed for connection and reduction of two wastewater pipes with different outside and inside diameters, materials or surface texture; the connection is always on a pipe outside diameter and in a pipe inside diameter (reduction); combinable with other pipe reducers; suitable for horizontal or vertical installation; suitable for flush-mounting and soil; UV-resistant material; noise reducing design
Brand: Crassus “or equivalent”
Pressure-tight (bar): 0,5
Sealing material: EPDM in accordance with DIN EN 681-1, TPE in accordance with DIN EN 681-2
Temperature range: -60°C to +140°C
Technical approval: SITAC, CE
Pipe 1:
Type of pipe: ____________ DN: ______
Outside diameter OD (mm):______
Inside diameter ID (mm):______
Pipe end: Spigot / socket
Pipe 2:
Type of pipe: ____________ DN: ______
Outside diameter OD (mm):______
Inside diameter ID (mm):______
Pipe end: Spigot / socket
or
Item number: ______
Quantity (piece): ______
Price per unit (€): ______
Total price (€): _____
</v>
          </cell>
          <cell r="O244" t="str">
            <v>Inside pipe reducer designed for connection and reduction of two wastewater pipes with different outside and inside diameters, materials or surface texture; the connection is always on a pipe outside diameter and in a pipe inside diameter (reduction); combinable with other pipe reducers; suitable for horizontal or vertical installation; suitable for flush-mounting and soil; UV-resistant material; noise reducing design</v>
          </cell>
          <cell r="P244">
            <v>10</v>
          </cell>
          <cell r="Q244">
            <v>45</v>
          </cell>
          <cell r="R244">
            <v>32</v>
          </cell>
          <cell r="S244">
            <v>22</v>
          </cell>
          <cell r="T244">
            <v>0.5</v>
          </cell>
          <cell r="U244" t="str">
            <v>-</v>
          </cell>
          <cell r="V244">
            <v>0.02</v>
          </cell>
          <cell r="W244" t="str">
            <v>EPDM</v>
          </cell>
        </row>
        <row r="245">
          <cell r="B245" t="str">
            <v>CRA10089</v>
          </cell>
          <cell r="C245">
            <v>3106200</v>
          </cell>
          <cell r="D245">
            <v>40169300</v>
          </cell>
          <cell r="E245">
            <v>4260391379499</v>
          </cell>
          <cell r="F245" t="str">
            <v>Wastewater Pipe-Connections</v>
          </cell>
          <cell r="G245" t="str">
            <v>Inside Adaptor up to 0,5 bar</v>
          </cell>
          <cell r="H245" t="str">
            <v>Pipe Reducer</v>
          </cell>
          <cell r="I245">
            <v>10001</v>
          </cell>
          <cell r="J245" t="str">
            <v>Purus</v>
          </cell>
          <cell r="K245" t="str">
            <v>Crassus - Pipe Reducer CGA 50 | 32</v>
          </cell>
          <cell r="L245" t="str">
            <v>(50mm to 32mm), up to 0,5 bar, Length: 22mm, EPDM</v>
          </cell>
          <cell r="M245" t="str">
            <v>Crassus - Pipe Reducer CGA 50 | 32; (50mm to 32mm), up to 0,5 bar, Length: 22mm, EPDM</v>
          </cell>
          <cell r="N245" t="str">
            <v xml:space="preserve">Crassus
Pipe Reducer
Inside pipe reducer designed for connection and reduction of two wastewater pipes with different outside and inside diameters, materials or surface texture; the connection is always on a pipe outside diameter and in a pipe inside diameter (reduction); combinable with other pipe reducers; suitable for horizontal or vertical installation; suitable for flush-mounting and soil; UV-resistant material; noise reducing design
Brand: Crassus “or equivalent”
Pressure-tight (bar): 0,5
Sealing material: EPDM in accordance with DIN EN 681-1, TPE in accordance with DIN EN 681-2
Temperature range: -60°C to +140°C
Technical approval: SITAC, CE
Pipe 1:
Type of pipe: ____________ DN: ______
Outside diameter OD (mm):______
Inside diameter ID (mm):______
Pipe end: Spigot / socket
Pipe 2:
Type of pipe: ____________ DN: ______
Outside diameter OD (mm):______
Inside diameter ID (mm):______
Pipe end: Spigot / socket
or
Item number: ______
Quantity (piece): ______
Price per unit (€): ______
Total price (€): _____
</v>
          </cell>
          <cell r="O245" t="str">
            <v>Inside pipe reducer designed for connection and reduction of two wastewater pipes with different outside and inside diameters, materials or surface texture; the connection is always on a pipe outside diameter and in a pipe inside diameter (reduction); combinable with other pipe reducers; suitable for horizontal or vertical installation; suitable for flush-mounting and soil; UV-resistant material; noise reducing design</v>
          </cell>
          <cell r="P245">
            <v>10</v>
          </cell>
          <cell r="Q245">
            <v>50</v>
          </cell>
          <cell r="R245">
            <v>32</v>
          </cell>
          <cell r="S245">
            <v>22</v>
          </cell>
          <cell r="T245">
            <v>0.5</v>
          </cell>
          <cell r="U245" t="str">
            <v>-</v>
          </cell>
          <cell r="V245">
            <v>4.2999999999999997E-2</v>
          </cell>
          <cell r="W245" t="str">
            <v>EPDM</v>
          </cell>
        </row>
        <row r="246">
          <cell r="B246" t="str">
            <v>CRA10093</v>
          </cell>
          <cell r="C246">
            <v>3106341</v>
          </cell>
          <cell r="D246">
            <v>40169300</v>
          </cell>
          <cell r="E246">
            <v>4260391379482</v>
          </cell>
          <cell r="F246" t="str">
            <v>Wastewater Pipe-Connections</v>
          </cell>
          <cell r="G246" t="str">
            <v>Inside Adaptor up to 0,5 bar</v>
          </cell>
          <cell r="H246" t="str">
            <v>Pipe Reducer</v>
          </cell>
          <cell r="I246">
            <v>10001</v>
          </cell>
          <cell r="J246" t="str">
            <v>Purus</v>
          </cell>
          <cell r="K246" t="str">
            <v>Crassus - Pipe Reducer CGA 70 | 32</v>
          </cell>
          <cell r="L246" t="str">
            <v>(70mm to 32mm), up to 0,5 bar, Length: 22mm, EPDM</v>
          </cell>
          <cell r="M246" t="str">
            <v>Crassus - Pipe Reducer CGA 70 | 32; (70mm to 32mm), up to 0,5 bar, Length: 22mm, EPDM</v>
          </cell>
          <cell r="N246" t="str">
            <v xml:space="preserve">Crassus
Pipe Reducer
Inside pipe reducer designed for connection and reduction of two wastewater pipes with different outside and inside diameters, materials or surface texture; the connection is always on a pipe outside diameter and in a pipe inside diameter (reduction); combinable with other pipe reducers; suitable for horizontal or vertical installation; suitable for flush-mounting and soil; UV-resistant material; noise reducing design
Brand: Crassus “or equivalent”
Pressure-tight (bar): 0,5
Sealing material: EPDM in accordance with DIN EN 681-1, TPE in accordance with DIN EN 681-2
Temperature range: -60°C to +140°C
Technical approval: SITAC, CE
Pipe 1:
Type of pipe: ____________ DN: ______
Outside diameter OD (mm):______
Inside diameter ID (mm):______
Pipe end: Spigot / socket
Pipe 2:
Type of pipe: ____________ DN: ______
Outside diameter OD (mm):______
Inside diameter ID (mm):______
Pipe end: Spigot / socket
or
Item number: ______
Quantity (piece): ______
Price per unit (€): ______
Total price (€): _____
</v>
          </cell>
          <cell r="O246" t="str">
            <v>Inside pipe reducer designed for connection and reduction of two wastewater pipes with different outside and inside diameters, materials or surface texture; the connection is always on a pipe outside diameter and in a pipe inside diameter (reduction); combinable with other pipe reducers; suitable for horizontal or vertical installation; suitable for flush-mounting and soil; UV-resistant material; noise reducing design</v>
          </cell>
          <cell r="P246">
            <v>10</v>
          </cell>
          <cell r="Q246">
            <v>70</v>
          </cell>
          <cell r="R246">
            <v>32</v>
          </cell>
          <cell r="S246">
            <v>22</v>
          </cell>
          <cell r="T246">
            <v>0.5</v>
          </cell>
          <cell r="U246" t="str">
            <v>-</v>
          </cell>
          <cell r="V246">
            <v>6.6000000000000003E-2</v>
          </cell>
          <cell r="W246" t="str">
            <v>EPDM</v>
          </cell>
        </row>
        <row r="247">
          <cell r="B247" t="str">
            <v>CRA10002</v>
          </cell>
          <cell r="C247">
            <v>3106960</v>
          </cell>
          <cell r="D247">
            <v>40169300</v>
          </cell>
          <cell r="E247">
            <v>4260182340028</v>
          </cell>
          <cell r="F247" t="str">
            <v>Wastewater Pipe-Connections</v>
          </cell>
          <cell r="G247" t="str">
            <v>Inside Adaptor up to 0,5 bar</v>
          </cell>
          <cell r="H247" t="str">
            <v>Pipe Reducer</v>
          </cell>
          <cell r="I247">
            <v>10001</v>
          </cell>
          <cell r="J247" t="str">
            <v>Purus</v>
          </cell>
          <cell r="K247" t="str">
            <v>Crassus - Pipe Reducer CGA 43 | 40</v>
          </cell>
          <cell r="L247" t="str">
            <v>(43mm to 40mm), up to 0,5 bar, Length: 22mm, EPDM</v>
          </cell>
          <cell r="M247" t="str">
            <v>Crassus - Pipe Reducer CGA 43 | 40; (43mm to 40mm), up to 0,5 bar, Length: 22mm, EPDM</v>
          </cell>
          <cell r="N247" t="str">
            <v xml:space="preserve">Crassus
Pipe Reducer
Inside pipe reducer designed for connection and reduction of two wastewater pipes with different outside and inside diameters, materials or surface texture; the connection is always on a pipe outside diameter and in a pipe inside diameter (reduction); combinable with other pipe reducers; suitable for horizontal or vertical installation; suitable for flush-mounting and soil; UV-resistant material; noise reducing design
Brand: Crassus “or equivalent”
Pressure-tight (bar): 0,5
Sealing material: EPDM in accordance with DIN EN 681-1, TPE in accordance with DIN EN 681-2
Temperature range: -60°C to +140°C
Technical approval: SITAC, CE
Pipe 1:
Type of pipe: ____________ DN: ______
Outside diameter OD (mm):______
Inside diameter ID (mm):______
Pipe end: Spigot / socket
Pipe 2:
Type of pipe: ____________ DN: ______
Outside diameter OD (mm):______
Inside diameter ID (mm):______
Pipe end: Spigot / socket
or
Item number: ______
Quantity (piece): ______
Price per unit (€): ______
Total price (€): _____
</v>
          </cell>
          <cell r="O247" t="str">
            <v>Inside pipe reducer designed for connection and reduction of two wastewater pipes with different outside and inside diameters, materials or surface texture; the connection is always on a pipe outside diameter and in a pipe inside diameter (reduction); combinable with other pipe reducers; suitable for horizontal or vertical installation; suitable for flush-mounting and soil; UV-resistant material; noise reducing design</v>
          </cell>
          <cell r="P247">
            <v>10</v>
          </cell>
          <cell r="Q247">
            <v>43</v>
          </cell>
          <cell r="R247">
            <v>40</v>
          </cell>
          <cell r="S247">
            <v>22</v>
          </cell>
          <cell r="T247">
            <v>0.5</v>
          </cell>
          <cell r="U247" t="str">
            <v>-</v>
          </cell>
          <cell r="V247">
            <v>8.9999999999999993E-3</v>
          </cell>
          <cell r="W247" t="str">
            <v>EPDM</v>
          </cell>
        </row>
        <row r="248">
          <cell r="B248" t="str">
            <v>CRA10004</v>
          </cell>
          <cell r="C248">
            <v>3106176</v>
          </cell>
          <cell r="D248">
            <v>40169300</v>
          </cell>
          <cell r="E248">
            <v>4260182340042</v>
          </cell>
          <cell r="F248" t="str">
            <v>Wastewater Pipe-Connections</v>
          </cell>
          <cell r="G248" t="str">
            <v>Inside Adaptor up to 0,5 bar</v>
          </cell>
          <cell r="H248" t="str">
            <v>Pipe Reducer</v>
          </cell>
          <cell r="I248">
            <v>10001</v>
          </cell>
          <cell r="J248" t="str">
            <v>Purus</v>
          </cell>
          <cell r="K248" t="str">
            <v>Crassus - Pipe Reducer CGA 45 | 40</v>
          </cell>
          <cell r="L248" t="str">
            <v>(45mm to 40mm), up to 0,5 bar, Length: 22mm, EPDM</v>
          </cell>
          <cell r="M248" t="str">
            <v>Crassus - Pipe Reducer CGA 45 | 40; (45mm to 40mm), up to 0,5 bar, Length: 22mm, EPDM</v>
          </cell>
          <cell r="N248" t="str">
            <v xml:space="preserve">Crassus
Pipe Reducer
Inside pipe reducer designed for connection and reduction of two wastewater pipes with different outside and inside diameters, materials or surface texture; the connection is always on a pipe outside diameter and in a pipe inside diameter (reduction); combinable with other pipe reducers; suitable for horizontal or vertical installation; suitable for flush-mounting and soil; UV-resistant material; noise reducing design
Brand: Crassus “or equivalent”
Pressure-tight (bar): 0,5
Sealing material: EPDM in accordance with DIN EN 681-1, TPE in accordance with DIN EN 681-2
Temperature range: -60°C to +140°C
Technical approval: SITAC, CE
Pipe 1:
Type of pipe: ____________ DN: ______
Outside diameter OD (mm):______
Inside diameter ID (mm):______
Pipe end: Spigot / socket
Pipe 2:
Type of pipe: ____________ DN: ______
Outside diameter OD (mm):______
Inside diameter ID (mm):______
Pipe end: Spigot / socket
or
Item number: ______
Quantity (piece): ______
Price per unit (€): ______
Total price (€): _____
</v>
          </cell>
          <cell r="O248" t="str">
            <v>Inside pipe reducer designed for connection and reduction of two wastewater pipes with different outside and inside diameters, materials or surface texture; the connection is always on a pipe outside diameter and in a pipe inside diameter (reduction); combinable with other pipe reducers; suitable for horizontal or vertical installation; suitable for flush-mounting and soil; UV-resistant material; noise reducing design</v>
          </cell>
          <cell r="P248">
            <v>10</v>
          </cell>
          <cell r="Q248">
            <v>45</v>
          </cell>
          <cell r="R248">
            <v>40</v>
          </cell>
          <cell r="S248">
            <v>22</v>
          </cell>
          <cell r="T248">
            <v>0.5</v>
          </cell>
          <cell r="U248" t="str">
            <v>-</v>
          </cell>
          <cell r="V248">
            <v>0.01</v>
          </cell>
          <cell r="W248" t="str">
            <v>EPDM</v>
          </cell>
        </row>
        <row r="249">
          <cell r="B249" t="str">
            <v>CRA10090</v>
          </cell>
          <cell r="C249">
            <v>3106226</v>
          </cell>
          <cell r="D249">
            <v>40169300</v>
          </cell>
          <cell r="E249">
            <v>4260391379475</v>
          </cell>
          <cell r="F249" t="str">
            <v>Wastewater Pipe-Connections</v>
          </cell>
          <cell r="G249" t="str">
            <v>Inside Adaptor up to 0,5 bar</v>
          </cell>
          <cell r="H249" t="str">
            <v>Pipe Reducer</v>
          </cell>
          <cell r="I249">
            <v>10001</v>
          </cell>
          <cell r="J249" t="str">
            <v>Purus</v>
          </cell>
          <cell r="K249" t="str">
            <v>Crassus - Pipe Reducer CGA 50 | 40</v>
          </cell>
          <cell r="L249" t="str">
            <v>(50mm to 40mm), up to 0,5 bar, Length: 22mm, TPE</v>
          </cell>
          <cell r="M249" t="str">
            <v>Crassus - Pipe Reducer CGA 50 | 40; (50mm to 40mm), up to 0,5 bar, Length: 22mm, TPE</v>
          </cell>
          <cell r="N249" t="str">
            <v xml:space="preserve">Crassus
Pipe Reducer
Inside pipe reducer designed for connection and reduction of two wastewater pipes with different outside and inside diameters, materials or surface texture; the connection is always on a pipe outside diameter and in a pipe inside diameter (reduction); combinable with other pipe reducers; suitable for horizontal or vertical installation; suitable for flush-mounting and soil; UV-resistant material; noise reducing design
Brand: Crassus “or equivalent”
Pressure-tight (bar): 0,5
Sealing material: EPDM in accordance with DIN EN 681-1, TPE in accordance with DIN EN 681-2
Temperature range: -60°C to +140°C
Technical approval: SITAC, CE
Pipe 1:
Type of pipe: ____________ DN: ______
Outside diameter OD (mm):______
Inside diameter ID (mm):______
Pipe end: Spigot / socket
Pipe 2:
Type of pipe: ____________ DN: ______
Outside diameter OD (mm):______
Inside diameter ID (mm):______
Pipe end: Spigot / socket
or
Item number: ______
Quantity (piece): ______
Price per unit (€): ______
Total price (€): _____
</v>
          </cell>
          <cell r="O249" t="str">
            <v>Inside pipe reducer designed for connection and reduction of two wastewater pipes with different outside and inside diameters, materials or surface texture; the connection is always on a pipe outside diameter and in a pipe inside diameter (reduction); combinable with other pipe reducers; suitable for horizontal or vertical installation; suitable for flush-mounting and soil; UV-resistant material; noise reducing design</v>
          </cell>
          <cell r="P249">
            <v>10</v>
          </cell>
          <cell r="Q249">
            <v>50</v>
          </cell>
          <cell r="R249">
            <v>40</v>
          </cell>
          <cell r="S249">
            <v>22</v>
          </cell>
          <cell r="T249">
            <v>0.5</v>
          </cell>
          <cell r="U249" t="str">
            <v>-</v>
          </cell>
          <cell r="V249">
            <v>2.7E-2</v>
          </cell>
          <cell r="W249" t="str">
            <v>TPE</v>
          </cell>
        </row>
        <row r="250">
          <cell r="B250" t="str">
            <v>CRA10095</v>
          </cell>
          <cell r="C250">
            <v>3105863</v>
          </cell>
          <cell r="D250">
            <v>40169300</v>
          </cell>
          <cell r="E250">
            <v>4260391379468</v>
          </cell>
          <cell r="F250" t="str">
            <v>Wastewater Pipe-Connections</v>
          </cell>
          <cell r="G250" t="str">
            <v>Inside Adaptor up to 0,5 bar</v>
          </cell>
          <cell r="H250" t="str">
            <v>Pipe Reducer</v>
          </cell>
          <cell r="I250">
            <v>10001</v>
          </cell>
          <cell r="J250" t="str">
            <v>Purus</v>
          </cell>
          <cell r="K250" t="str">
            <v>Crassus - Pipe Reducer CGA 83 | 40</v>
          </cell>
          <cell r="L250" t="str">
            <v>(83mm to 40mm), up to 0,5 bar, Length: 22mm, EPDM</v>
          </cell>
          <cell r="M250" t="str">
            <v>Crassus - Pipe Reducer CGA 83 | 40; (83mm to 40mm), up to 0,5 bar, Length: 22mm, EPDM</v>
          </cell>
          <cell r="N250" t="str">
            <v xml:space="preserve">Crassus
Pipe Reducer
Inside pipe reducer designed for connection and reduction of two wastewater pipes with different outside and inside diameters, materials or surface texture; the connection is always on a pipe outside diameter and in a pipe inside diameter (reduction); combinable with other pipe reducers; suitable for horizontal or vertical installation; suitable for flush-mounting and soil; UV-resistant material; noise reducing design
Brand: Crassus “or equivalent”
Pressure-tight (bar): 0,5
Sealing material: EPDM in accordance with DIN EN 681-1, TPE in accordance with DIN EN 681-2
Temperature range: -60°C to +140°C
Technical approval: SITAC, CE
Pipe 1:
Type of pipe: ____________ DN: ______
Outside diameter OD (mm):______
Inside diameter ID (mm):______
Pipe end: Spigot / socket
Pipe 2:
Type of pipe: ____________ DN: ______
Outside diameter OD (mm):______
Inside diameter ID (mm):______
Pipe end: Spigot / socket
or
Item number: ______
Quantity (piece): ______
Price per unit (€): ______
Total price (€): _____
</v>
          </cell>
          <cell r="O250" t="str">
            <v>Inside pipe reducer designed for connection and reduction of two wastewater pipes with different outside and inside diameters, materials or surface texture; the connection is always on a pipe outside diameter and in a pipe inside diameter (reduction); combinable with other pipe reducers; suitable for horizontal or vertical installation; suitable for flush-mounting and soil; UV-resistant material; noise reducing design</v>
          </cell>
          <cell r="P250">
            <v>10</v>
          </cell>
          <cell r="Q250">
            <v>83</v>
          </cell>
          <cell r="R250">
            <v>40</v>
          </cell>
          <cell r="S250">
            <v>22</v>
          </cell>
          <cell r="T250">
            <v>0.5</v>
          </cell>
          <cell r="U250" t="str">
            <v>-</v>
          </cell>
          <cell r="V250">
            <v>0.15</v>
          </cell>
          <cell r="W250" t="str">
            <v>EPDM</v>
          </cell>
        </row>
        <row r="251">
          <cell r="B251" t="str">
            <v>CRA10094</v>
          </cell>
          <cell r="C251">
            <v>3106390</v>
          </cell>
          <cell r="D251">
            <v>40169300</v>
          </cell>
          <cell r="E251">
            <v>4260182340943</v>
          </cell>
          <cell r="F251" t="str">
            <v>Wastewater Pipe-Connections</v>
          </cell>
          <cell r="G251" t="str">
            <v>Inside Adaptor up to 0,5 bar</v>
          </cell>
          <cell r="H251" t="str">
            <v>Pipe Reducer</v>
          </cell>
          <cell r="I251">
            <v>10001</v>
          </cell>
          <cell r="J251" t="str">
            <v>Purus</v>
          </cell>
          <cell r="K251" t="str">
            <v>Crassus - Pipe Reducer CGA 70 | 50</v>
          </cell>
          <cell r="L251" t="str">
            <v>(70mm to 50mm), up to 0,5 bar, Length: 24mm, EPDM</v>
          </cell>
          <cell r="M251" t="str">
            <v>Crassus - Pipe Reducer CGA 70 | 50; (70mm to 50mm), up to 0,5 bar, Length: 24mm, EPDM</v>
          </cell>
          <cell r="N251" t="str">
            <v xml:space="preserve">Crassus
Pipe Reducer
Inside pipe reducer designed for connection and reduction of two wastewater pipes with different outside and inside diameters, materials or surface texture; the connection is always on a pipe outside diameter and in a pipe inside diameter (reduction); combinable with other pipe reducers; suitable for horizontal or vertical installation; suitable for flush-mounting and soil; UV-resistant material; noise reducing design
Brand: Crassus “or equivalent”
Pressure-tight (bar): 0,5
Sealing material: EPDM in accordance with DIN EN 681-1, TPE in accordance with DIN EN 681-2
Temperature range: -60°C to +140°C
Technical approval: SITAC, CE
Pipe 1:
Type of pipe: ____________ DN: ______
Outside diameter OD (mm):______
Inside diameter ID (mm):______
Pipe end: Spigot / socket
Pipe 2:
Type of pipe: ____________ DN: ______
Outside diameter OD (mm):______
Inside diameter ID (mm):______
Pipe end: Spigot / socket
or
Item number: ______
Quantity (piece): ______
Price per unit (€): ______
Total price (€): _____
</v>
          </cell>
          <cell r="O251" t="str">
            <v>Inside pipe reducer designed for connection and reduction of two wastewater pipes with different outside and inside diameters, materials or surface texture; the connection is always on a pipe outside diameter and in a pipe inside diameter (reduction); combinable with other pipe reducers; suitable for horizontal or vertical installation; suitable for flush-mounting and soil; UV-resistant material; noise reducing design</v>
          </cell>
          <cell r="P251">
            <v>10</v>
          </cell>
          <cell r="Q251">
            <v>70</v>
          </cell>
          <cell r="R251">
            <v>50</v>
          </cell>
          <cell r="S251">
            <v>24</v>
          </cell>
          <cell r="T251">
            <v>0.5</v>
          </cell>
          <cell r="U251" t="str">
            <v>-</v>
          </cell>
          <cell r="V251">
            <v>6.5000000000000002E-2</v>
          </cell>
          <cell r="W251" t="str">
            <v>EPDM</v>
          </cell>
        </row>
        <row r="252">
          <cell r="B252" t="str">
            <v>CRA10005</v>
          </cell>
          <cell r="C252" t="str">
            <v>3106391D</v>
          </cell>
          <cell r="D252">
            <v>40169300</v>
          </cell>
          <cell r="E252">
            <v>4260182340059</v>
          </cell>
          <cell r="F252" t="str">
            <v>Wastewater Pipe-Connections</v>
          </cell>
          <cell r="G252" t="str">
            <v>Inside Adaptor up to 0,5 bar</v>
          </cell>
          <cell r="H252" t="str">
            <v>Pipe Reducer</v>
          </cell>
          <cell r="I252">
            <v>10001</v>
          </cell>
          <cell r="J252" t="str">
            <v>Purus</v>
          </cell>
          <cell r="K252" t="str">
            <v>Crassus - Pipe Reducer CGA 73 | 50</v>
          </cell>
          <cell r="L252" t="str">
            <v>(73mm to 50mm), up to 0,5 bar, Length: 24mm, EPDM</v>
          </cell>
          <cell r="M252" t="str">
            <v>Crassus - Pipe Reducer CGA 73 | 50; (73mm to 50mm), up to 0,5 bar, Length: 24mm, EPDM</v>
          </cell>
          <cell r="N252" t="str">
            <v xml:space="preserve">Crassus
Pipe Reducer
Inside pipe reducer designed for connection and reduction of two wastewater pipes with different outside and inside diameters, materials or surface texture; the connection is always on a pipe outside diameter and in a pipe inside diameter (reduction); combinable with other pipe reducers; suitable for horizontal or vertical installation; suitable for flush-mounting and soil; UV-resistant material; noise reducing design
Brand: Crassus “or equivalent”
Pressure-tight (bar): 0,5
Sealing material: EPDM in accordance with DIN EN 681-1, TPE in accordance with DIN EN 681-2
Temperature range: -60°C to +140°C
Technical approval: SITAC, CE
Pipe 1:
Type of pipe: ____________ DN: ______
Outside diameter OD (mm):______
Inside diameter ID (mm):______
Pipe end: Spigot / socket
Pipe 2:
Type of pipe: ____________ DN: ______
Outside diameter OD (mm):______
Inside diameter ID (mm):______
Pipe end: Spigot / socket
or
Item number: ______
Quantity (piece): ______
Price per unit (€): ______
Total price (€): _____
</v>
          </cell>
          <cell r="O252" t="str">
            <v>Inside pipe reducer designed for connection and reduction of two wastewater pipes with different outside and inside diameters, materials or surface texture; the connection is always on a pipe outside diameter and in a pipe inside diameter (reduction); combinable with other pipe reducers; suitable for horizontal or vertical installation; suitable for flush-mounting and soil; UV-resistant material; noise reducing design</v>
          </cell>
          <cell r="P252">
            <v>10</v>
          </cell>
          <cell r="Q252">
            <v>73</v>
          </cell>
          <cell r="R252">
            <v>50</v>
          </cell>
          <cell r="S252">
            <v>24</v>
          </cell>
          <cell r="T252">
            <v>0.5</v>
          </cell>
          <cell r="U252" t="str">
            <v>-</v>
          </cell>
          <cell r="V252">
            <v>7.0999999999999994E-2</v>
          </cell>
          <cell r="W252" t="str">
            <v>EPDM</v>
          </cell>
        </row>
        <row r="253">
          <cell r="B253" t="str">
            <v>CRA10096</v>
          </cell>
          <cell r="C253">
            <v>3106630</v>
          </cell>
          <cell r="D253">
            <v>40169300</v>
          </cell>
          <cell r="E253">
            <v>4260182340967</v>
          </cell>
          <cell r="F253" t="str">
            <v>Wastewater Pipe-Connections</v>
          </cell>
          <cell r="G253" t="str">
            <v>Inside Adaptor up to 0,5 bar</v>
          </cell>
          <cell r="H253" t="str">
            <v>Pipe Reducer</v>
          </cell>
          <cell r="I253">
            <v>10001</v>
          </cell>
          <cell r="J253" t="str">
            <v>Purus</v>
          </cell>
          <cell r="K253" t="str">
            <v>Crassus - Pipe Reducer CGA 83 | 50</v>
          </cell>
          <cell r="L253" t="str">
            <v>(83mm to 50mm), up to 0,5 bar, Length: 24mm, EPDM</v>
          </cell>
          <cell r="M253" t="str">
            <v>Crassus - Pipe Reducer CGA 83 | 50; (83mm to 50mm), up to 0,5 bar, Length: 24mm, EPDM</v>
          </cell>
          <cell r="N253" t="str">
            <v xml:space="preserve">Crassus
Pipe Reducer
Inside pipe reducer designed for connection and reduction of two wastewater pipes with different outside and inside diameters, materials or surface texture; the connection is always on a pipe outside diameter and in a pipe inside diameter (reduction); combinable with other pipe reducers; suitable for horizontal or vertical installation; suitable for flush-mounting and soil; UV-resistant material; noise reducing design
Brand: Crassus “or equivalent”
Pressure-tight (bar): 0,5
Sealing material: EPDM in accordance with DIN EN 681-1, TPE in accordance with DIN EN 681-2
Temperature range: -60°C to +140°C
Technical approval: SITAC, CE
Pipe 1:
Type of pipe: ____________ DN: ______
Outside diameter OD (mm):______
Inside diameter ID (mm):______
Pipe end: Spigot / socket
Pipe 2:
Type of pipe: ____________ DN: ______
Outside diameter OD (mm):______
Inside diameter ID (mm):______
Pipe end: Spigot / socket
or
Item number: ______
Quantity (piece): ______
Price per unit (€): ______
Total price (€): _____
</v>
          </cell>
          <cell r="O253" t="str">
            <v>Inside pipe reducer designed for connection and reduction of two wastewater pipes with different outside and inside diameters, materials or surface texture; the connection is always on a pipe outside diameter and in a pipe inside diameter (reduction); combinable with other pipe reducers; suitable for horizontal or vertical installation; suitable for flush-mounting and soil; UV-resistant material; noise reducing design</v>
          </cell>
          <cell r="P253">
            <v>10</v>
          </cell>
          <cell r="Q253">
            <v>83</v>
          </cell>
          <cell r="R253">
            <v>50</v>
          </cell>
          <cell r="S253">
            <v>24</v>
          </cell>
          <cell r="T253">
            <v>0.5</v>
          </cell>
          <cell r="U253" t="str">
            <v>-</v>
          </cell>
          <cell r="V253">
            <v>0.129</v>
          </cell>
          <cell r="W253" t="str">
            <v>EPDM</v>
          </cell>
        </row>
        <row r="254">
          <cell r="B254" t="str">
            <v>CRA10098</v>
          </cell>
          <cell r="C254">
            <v>3106606</v>
          </cell>
          <cell r="D254">
            <v>40169300</v>
          </cell>
          <cell r="E254">
            <v>4260182346334</v>
          </cell>
          <cell r="F254" t="str">
            <v>Wastewater Pipe-Connections</v>
          </cell>
          <cell r="G254" t="str">
            <v>Inside Adaptor up to 0,5 bar</v>
          </cell>
          <cell r="H254" t="str">
            <v>Pipe Reducer</v>
          </cell>
          <cell r="I254">
            <v>10001</v>
          </cell>
          <cell r="J254" t="str">
            <v>Purus</v>
          </cell>
          <cell r="K254" t="str">
            <v>Crassus - Pipe Reducer CGA 96 | 50</v>
          </cell>
          <cell r="L254" t="str">
            <v>(96mm to 50mm), up to 0,5 bar, Length: 24mm, EPDM</v>
          </cell>
          <cell r="M254" t="str">
            <v>Crassus - Pipe Reducer CGA 96 | 50; (96mm to 50mm), up to 0,5 bar, Length: 24mm, EPDM</v>
          </cell>
          <cell r="N254" t="str">
            <v xml:space="preserve">Crassus
Pipe Reducer
Inside pipe reducer designed for connection and reduction of two wastewater pipes with different outside and inside diameters, materials or surface texture; the connection is always on a pipe outside diameter and in a pipe inside diameter (reduction); combinable with other pipe reducers; suitable for horizontal or vertical installation; suitable for flush-mounting and soil; UV-resistant material; noise reducing design
Brand: Crassus “or equivalent”
Pressure-tight (bar): 0,5
Sealing material: EPDM in accordance with DIN EN 681-1, TPE in accordance with DIN EN 681-2
Temperature range: -60°C to +140°C
Technical approval: SITAC, CE
Pipe 1:
Type of pipe: ____________ DN: ______
Outside diameter OD (mm):______
Inside diameter ID (mm):______
Pipe end: Spigot / socket
Pipe 2:
Type of pipe: ____________ DN: ______
Outside diameter OD (mm):______
Inside diameter ID (mm):______
Pipe end: Spigot / socket
or
Item number: ______
Quantity (piece): ______
Price per unit (€): ______
Total price (€): _____
</v>
          </cell>
          <cell r="O254" t="str">
            <v>Inside pipe reducer designed for connection and reduction of two wastewater pipes with different outside and inside diameters, materials or surface texture; the connection is always on a pipe outside diameter and in a pipe inside diameter (reduction); combinable with other pipe reducers; suitable for horizontal or vertical installation; suitable for flush-mounting and soil; UV-resistant material; noise reducing design</v>
          </cell>
          <cell r="P254">
            <v>10</v>
          </cell>
          <cell r="Q254">
            <v>96</v>
          </cell>
          <cell r="R254">
            <v>50</v>
          </cell>
          <cell r="S254">
            <v>24</v>
          </cell>
          <cell r="T254">
            <v>0.5</v>
          </cell>
          <cell r="U254" t="str">
            <v>-</v>
          </cell>
          <cell r="V254">
            <v>0.16700000000000001</v>
          </cell>
          <cell r="W254" t="str">
            <v>EPDM</v>
          </cell>
        </row>
        <row r="255">
          <cell r="B255" t="str">
            <v>CRA10106</v>
          </cell>
          <cell r="C255">
            <v>3106978</v>
          </cell>
          <cell r="D255">
            <v>40169300</v>
          </cell>
          <cell r="E255">
            <v>4260182346327</v>
          </cell>
          <cell r="F255" t="str">
            <v>Wastewater Pipe-Connections</v>
          </cell>
          <cell r="G255" t="str">
            <v>Inside Adaptor up to 0,5 bar</v>
          </cell>
          <cell r="H255" t="str">
            <v>Pipe Reducer</v>
          </cell>
          <cell r="I255">
            <v>10001</v>
          </cell>
          <cell r="J255" t="str">
            <v>Purus</v>
          </cell>
          <cell r="K255" t="str">
            <v>Crassus - Pipe Reducer CGA 100 | 50</v>
          </cell>
          <cell r="L255" t="str">
            <v>(100mm to 50mm), up to 0,5 bar, Length: 24mm, EPDM</v>
          </cell>
          <cell r="M255" t="str">
            <v>Crassus - Pipe Reducer CGA 100 | 50; (100mm to 50mm), up to 0,5 bar, Length: 24mm, EPDM</v>
          </cell>
          <cell r="N255" t="str">
            <v xml:space="preserve">Crassus
Pipe Reducer
Inside pipe reducer designed for connection and reduction of two wastewater pipes with different outside and inside diameters, materials or surface texture; the connection is always on a pipe outside diameter and in a pipe inside diameter (reduction); combinable with other pipe reducers; suitable for horizontal or vertical installation; suitable for flush-mounting and soil; UV-resistant material; noise reducing design
Brand: Crassus “or equivalent”
Pressure-tight (bar): 0,5
Sealing material: EPDM in accordance with DIN EN 681-1, TPE in accordance with DIN EN 681-2
Temperature range: -60°C to +140°C
Technical approval: SITAC, CE
Pipe 1:
Type of pipe: ____________ DN: ______
Outside diameter OD (mm):______
Inside diameter ID (mm):______
Pipe end: Spigot / socket
Pipe 2:
Type of pipe: ____________ DN: ______
Outside diameter OD (mm):______
Inside diameter ID (mm):______
Pipe end: Spigot / socket
or
Item number: ______
Quantity (piece): ______
Price per unit (€): ______
Total price (€): _____
</v>
          </cell>
          <cell r="O255" t="str">
            <v>Inside pipe reducer designed for connection and reduction of two wastewater pipes with different outside and inside diameters, materials or surface texture; the connection is always on a pipe outside diameter and in a pipe inside diameter (reduction); combinable with other pipe reducers; suitable for horizontal or vertical installation; suitable for flush-mounting and soil; UV-resistant material; noise reducing design</v>
          </cell>
          <cell r="P255">
            <v>10</v>
          </cell>
          <cell r="Q255">
            <v>100</v>
          </cell>
          <cell r="R255">
            <v>50</v>
          </cell>
          <cell r="S255">
            <v>24</v>
          </cell>
          <cell r="T255">
            <v>0.5</v>
          </cell>
          <cell r="U255" t="str">
            <v>-</v>
          </cell>
          <cell r="V255">
            <v>0.17699999999999999</v>
          </cell>
          <cell r="W255" t="str">
            <v>EPDM</v>
          </cell>
        </row>
        <row r="256">
          <cell r="B256" t="str">
            <v>CRA10097</v>
          </cell>
          <cell r="C256">
            <v>3106655</v>
          </cell>
          <cell r="D256">
            <v>40169300</v>
          </cell>
          <cell r="E256">
            <v>4260182340974</v>
          </cell>
          <cell r="F256" t="str">
            <v>Wastewater Pipe-Connections</v>
          </cell>
          <cell r="G256" t="str">
            <v>Inside Adaptor up to 0,5 bar</v>
          </cell>
          <cell r="H256" t="str">
            <v>Pipe Reducer</v>
          </cell>
          <cell r="I256">
            <v>10001</v>
          </cell>
          <cell r="J256" t="str">
            <v>Purus</v>
          </cell>
          <cell r="K256" t="str">
            <v>Crassus - Pipe Reducer CGA 83 | 75</v>
          </cell>
          <cell r="L256" t="str">
            <v>(83mm to 75mm), up to 0,5 bar, Length: 28mm, EPDM</v>
          </cell>
          <cell r="M256" t="str">
            <v>Crassus - Pipe Reducer CGA 83 | 75; (83mm to 75mm), up to 0,5 bar, Length: 28mm, EPDM</v>
          </cell>
          <cell r="N256" t="str">
            <v xml:space="preserve">Crassus
Pipe Reducer
Inside pipe reducer designed for connection and reduction of two wastewater pipes with different outside and inside diameters, materials or surface texture; the connection is always on a pipe outside diameter and in a pipe inside diameter (reduction); combinable with other pipe reducers; suitable for horizontal or vertical installation; suitable for flush-mounting and soil; UV-resistant material; noise reducing design
Brand: Crassus “or equivalent”
Pressure-tight (bar): 0,5
Sealing material: EPDM in accordance with DIN EN 681-1, TPE in accordance with DIN EN 681-2
Temperature range: -60°C to +140°C
Technical approval: SITAC, CE
Pipe 1:
Type of pipe: ____________ DN: ______
Outside diameter OD (mm):______
Inside diameter ID (mm):______
Pipe end: Spigot / socket
Pipe 2:
Type of pipe: ____________ DN: ______
Outside diameter OD (mm):______
Inside diameter ID (mm):______
Pipe end: Spigot / socket
or
Item number: ______
Quantity (piece): ______
Price per unit (€): ______
Total price (€): _____
</v>
          </cell>
          <cell r="O256" t="str">
            <v>Inside pipe reducer designed for connection and reduction of two wastewater pipes with different outside and inside diameters, materials or surface texture; the connection is always on a pipe outside diameter and in a pipe inside diameter (reduction); combinable with other pipe reducers; suitable for horizontal or vertical installation; suitable for flush-mounting and soil; UV-resistant material; noise reducing design</v>
          </cell>
          <cell r="P256">
            <v>10</v>
          </cell>
          <cell r="Q256">
            <v>83</v>
          </cell>
          <cell r="R256">
            <v>75</v>
          </cell>
          <cell r="S256">
            <v>28</v>
          </cell>
          <cell r="T256">
            <v>0.5</v>
          </cell>
          <cell r="U256" t="str">
            <v>-</v>
          </cell>
          <cell r="V256">
            <v>6.5000000000000002E-2</v>
          </cell>
          <cell r="W256" t="str">
            <v>EPDM</v>
          </cell>
        </row>
        <row r="257">
          <cell r="B257" t="str">
            <v>CRA10099</v>
          </cell>
          <cell r="C257">
            <v>3106614</v>
          </cell>
          <cell r="D257">
            <v>40169300</v>
          </cell>
          <cell r="E257">
            <v>4260182340998</v>
          </cell>
          <cell r="F257" t="str">
            <v>Wastewater Pipe-Connections</v>
          </cell>
          <cell r="G257" t="str">
            <v>Inside Adaptor up to 0,5 bar</v>
          </cell>
          <cell r="H257" t="str">
            <v>Pipe Reducer</v>
          </cell>
          <cell r="I257">
            <v>10001</v>
          </cell>
          <cell r="J257" t="str">
            <v>Purus</v>
          </cell>
          <cell r="K257" t="str">
            <v>Crassus - Pipe Reducer CGA 96 | 75</v>
          </cell>
          <cell r="L257" t="str">
            <v>(96mm to 75mm), up to 0,5 bar, Length: 28mm, EPDM</v>
          </cell>
          <cell r="M257" t="str">
            <v>Crassus - Pipe Reducer CGA 96 | 75; (96mm to 75mm), up to 0,5 bar, Length: 28mm, EPDM</v>
          </cell>
          <cell r="N257" t="str">
            <v xml:space="preserve">Crassus
Pipe Reducer
Inside pipe reducer designed for connection and reduction of two wastewater pipes with different outside and inside diameters, materials or surface texture; the connection is always on a pipe outside diameter and in a pipe inside diameter (reduction); combinable with other pipe reducers; suitable for horizontal or vertical installation; suitable for flush-mounting and soil; UV-resistant material; noise reducing design
Brand: Crassus “or equivalent”
Pressure-tight (bar): 0,5
Sealing material: EPDM in accordance with DIN EN 681-1, TPE in accordance with DIN EN 681-2
Temperature range: -60°C to +140°C
Technical approval: SITAC, CE
Pipe 1:
Type of pipe: ____________ DN: ______
Outside diameter OD (mm):______
Inside diameter ID (mm):______
Pipe end: Spigot / socket
Pipe 2:
Type of pipe: ____________ DN: ______
Outside diameter OD (mm):______
Inside diameter ID (mm):______
Pipe end: Spigot / socket
or
Item number: ______
Quantity (piece): ______
Price per unit (€): ______
Total price (€): _____
</v>
          </cell>
          <cell r="O257" t="str">
            <v>Inside pipe reducer designed for connection and reduction of two wastewater pipes with different outside and inside diameters, materials or surface texture; the connection is always on a pipe outside diameter and in a pipe inside diameter (reduction); combinable with other pipe reducers; suitable for horizontal or vertical installation; suitable for flush-mounting and soil; UV-resistant material; noise reducing design</v>
          </cell>
          <cell r="P257">
            <v>10</v>
          </cell>
          <cell r="Q257">
            <v>96</v>
          </cell>
          <cell r="R257">
            <v>75</v>
          </cell>
          <cell r="S257">
            <v>28</v>
          </cell>
          <cell r="T257">
            <v>0.5</v>
          </cell>
          <cell r="U257" t="str">
            <v>-</v>
          </cell>
          <cell r="V257">
            <v>0.11</v>
          </cell>
          <cell r="W257" t="str">
            <v>EPDM</v>
          </cell>
        </row>
        <row r="258">
          <cell r="B258" t="str">
            <v>CRA10084</v>
          </cell>
          <cell r="C258">
            <v>3106986</v>
          </cell>
          <cell r="D258">
            <v>40169300</v>
          </cell>
          <cell r="E258">
            <v>4260182340844</v>
          </cell>
          <cell r="F258" t="str">
            <v>Wastewater Pipe-Connections</v>
          </cell>
          <cell r="G258" t="str">
            <v>Inside Adaptor up to 0,5 bar</v>
          </cell>
          <cell r="H258" t="str">
            <v>Pipe Reducer</v>
          </cell>
          <cell r="I258">
            <v>10001</v>
          </cell>
          <cell r="J258" t="str">
            <v>Purus</v>
          </cell>
          <cell r="K258" t="str">
            <v>Crassus - Pipe Reducer CGA 100 | 75</v>
          </cell>
          <cell r="L258" t="str">
            <v>(100mm to 75mm), up to 0,5 bar, Length: 28mm, EPDM</v>
          </cell>
          <cell r="M258" t="str">
            <v>Crassus - Pipe Reducer CGA 100 | 75; (100mm to 75mm), up to 0,5 bar, Length: 28mm, EPDM</v>
          </cell>
          <cell r="N258" t="str">
            <v xml:space="preserve">Crassus
Pipe Reducer
Inside pipe reducer designed for connection and reduction of two wastewater pipes with different outside and inside diameters, materials or surface texture; the connection is always on a pipe outside diameter and in a pipe inside diameter (reduction); combinable with other pipe reducers; suitable for horizontal or vertical installation; suitable for flush-mounting and soil; UV-resistant material; noise reducing design
Brand: Crassus “or equivalent”
Pressure-tight (bar): 0,5
Sealing material: EPDM in accordance with DIN EN 681-1, TPE in accordance with DIN EN 681-2
Temperature range: -60°C to +140°C
Technical approval: SITAC, CE
Pipe 1:
Type of pipe: ____________ DN: ______
Outside diameter OD (mm):______
Inside diameter ID (mm):______
Pipe end: Spigot / socket
Pipe 2:
Type of pipe: ____________ DN: ______
Outside diameter OD (mm):______
Inside diameter ID (mm):______
Pipe end: Spigot / socket
or
Item number: ______
Quantity (piece): ______
Price per unit (€): ______
Total price (€): _____
</v>
          </cell>
          <cell r="O258" t="str">
            <v>Inside pipe reducer designed for connection and reduction of two wastewater pipes with different outside and inside diameters, materials or surface texture; the connection is always on a pipe outside diameter and in a pipe inside diameter (reduction); combinable with other pipe reducers; suitable for horizontal or vertical installation; suitable for flush-mounting and soil; UV-resistant material; noise reducing design</v>
          </cell>
          <cell r="P258">
            <v>10</v>
          </cell>
          <cell r="Q258">
            <v>100</v>
          </cell>
          <cell r="R258">
            <v>75</v>
          </cell>
          <cell r="S258">
            <v>28</v>
          </cell>
          <cell r="T258">
            <v>0.5</v>
          </cell>
          <cell r="U258" t="str">
            <v>-</v>
          </cell>
          <cell r="V258">
            <v>0.13700000000000001</v>
          </cell>
          <cell r="W258" t="str">
            <v>EPDM</v>
          </cell>
        </row>
        <row r="259">
          <cell r="B259" t="str">
            <v>CRA10086</v>
          </cell>
          <cell r="C259">
            <v>3106825</v>
          </cell>
          <cell r="D259">
            <v>40169300</v>
          </cell>
          <cell r="E259">
            <v>4260182340868</v>
          </cell>
          <cell r="F259" t="str">
            <v>Wastewater Pipe-Connections</v>
          </cell>
          <cell r="G259" t="str">
            <v>Inside Adaptor up to 0,5 bar</v>
          </cell>
          <cell r="H259" t="str">
            <v>Pipe Reducer</v>
          </cell>
          <cell r="I259">
            <v>10001</v>
          </cell>
          <cell r="J259" t="str">
            <v>Purus</v>
          </cell>
          <cell r="K259" t="str">
            <v>Crassus - Pipe Reducer CGA 105 | 75</v>
          </cell>
          <cell r="L259" t="str">
            <v>(105mm to 75mm), up to 0,5 bar, Length: 28mm, EPDM</v>
          </cell>
          <cell r="M259" t="str">
            <v>Crassus - Pipe Reducer CGA 105 | 75; (105mm to 75mm), up to 0,5 bar, Length: 28mm, EPDM</v>
          </cell>
          <cell r="N259" t="str">
            <v xml:space="preserve">Crassus
Pipe Reducer
Inside pipe reducer designed for connection and reduction of two wastewater pipes with different outside and inside diameters, materials or surface texture; the connection is always on a pipe outside diameter and in a pipe inside diameter (reduction); combinable with other pipe reducers; suitable for horizontal or vertical installation; suitable for flush-mounting and soil; UV-resistant material; noise reducing design
Brand: Crassus “or equivalent”
Pressure-tight (bar): 0,5
Sealing material: EPDM in accordance with DIN EN 681-1, TPE in accordance with DIN EN 681-2
Temperature range: -60°C to +140°C
Technical approval: SITAC, CE
Pipe 1:
Type of pipe: ____________ DN: ______
Outside diameter OD (mm):______
Inside diameter ID (mm):______
Pipe end: Spigot / socket
Pipe 2:
Type of pipe: ____________ DN: ______
Outside diameter OD (mm):______
Inside diameter ID (mm):______
Pipe end: Spigot / socket
or
Item number: ______
Quantity (piece): ______
Price per unit (€): ______
Total price (€): _____
</v>
          </cell>
          <cell r="O259" t="str">
            <v>Inside pipe reducer designed for connection and reduction of two wastewater pipes with different outside and inside diameters, materials or surface texture; the connection is always on a pipe outside diameter and in a pipe inside diameter (reduction); combinable with other pipe reducers; suitable for horizontal or vertical installation; suitable for flush-mounting and soil; UV-resistant material; noise reducing design</v>
          </cell>
          <cell r="P259">
            <v>10</v>
          </cell>
          <cell r="Q259">
            <v>105</v>
          </cell>
          <cell r="R259">
            <v>75</v>
          </cell>
          <cell r="S259">
            <v>28</v>
          </cell>
          <cell r="T259">
            <v>0.5</v>
          </cell>
          <cell r="U259" t="str">
            <v>-</v>
          </cell>
          <cell r="V259">
            <v>0.14499999999999999</v>
          </cell>
          <cell r="W259" t="str">
            <v>EPDM</v>
          </cell>
        </row>
        <row r="260">
          <cell r="B260" t="str">
            <v>CRA10088</v>
          </cell>
          <cell r="C260">
            <v>3106994</v>
          </cell>
          <cell r="D260">
            <v>40169300</v>
          </cell>
          <cell r="E260">
            <v>4260182340882</v>
          </cell>
          <cell r="F260" t="str">
            <v>Wastewater Pipe-Connections</v>
          </cell>
          <cell r="G260" t="str">
            <v>Inside Adaptor up to 0,5 bar</v>
          </cell>
          <cell r="H260" t="str">
            <v>Pipe Reducer</v>
          </cell>
          <cell r="I260">
            <v>10001</v>
          </cell>
          <cell r="J260" t="str">
            <v>Purus</v>
          </cell>
          <cell r="K260" t="str">
            <v>Crassus - Pipe Reducer CGA 123 | 75</v>
          </cell>
          <cell r="L260" t="str">
            <v>(123mm to 75mm), up to 0,5 bar, Length: 28mm, EPDM</v>
          </cell>
          <cell r="M260" t="str">
            <v>Crassus - Pipe Reducer CGA 123 | 75; (123mm to 75mm), up to 0,5 bar, Length: 28mm, EPDM</v>
          </cell>
          <cell r="N260" t="str">
            <v xml:space="preserve">Crassus
Pipe Reducer
Inside pipe reducer designed for connection and reduction of two wastewater pipes with different outside and inside diameters, materials or surface texture; the connection is always on a pipe outside diameter and in a pipe inside diameter (reduction); combinable with other pipe reducers; suitable for horizontal or vertical installation; suitable for flush-mounting and soil; UV-resistant material; noise reducing design
Brand: Crassus “or equivalent”
Pressure-tight (bar): 0,5
Sealing material: EPDM in accordance with DIN EN 681-1, TPE in accordance with DIN EN 681-2
Temperature range: -60°C to +140°C
Technical approval: SITAC, CE
Pipe 1:
Type of pipe: ____________ DN: ______
Outside diameter OD (mm):______
Inside diameter ID (mm):______
Pipe end: Spigot / socket
Pipe 2:
Type of pipe: ____________ DN: ______
Outside diameter OD (mm):______
Inside diameter ID (mm):______
Pipe end: Spigot / socket
or
Item number: ______
Quantity (piece): ______
Price per unit (€): ______
Total price (€): _____
</v>
          </cell>
          <cell r="O260" t="str">
            <v>Inside pipe reducer designed for connection and reduction of two wastewater pipes with different outside and inside diameters, materials or surface texture; the connection is always on a pipe outside diameter and in a pipe inside diameter (reduction); combinable with other pipe reducers; suitable for horizontal or vertical installation; suitable for flush-mounting and soil; UV-resistant material; noise reducing design</v>
          </cell>
          <cell r="P260">
            <v>10</v>
          </cell>
          <cell r="Q260">
            <v>123</v>
          </cell>
          <cell r="R260">
            <v>75</v>
          </cell>
          <cell r="S260">
            <v>28</v>
          </cell>
          <cell r="T260">
            <v>0.5</v>
          </cell>
          <cell r="U260" t="str">
            <v>-</v>
          </cell>
          <cell r="V260">
            <v>0.23200000000000001</v>
          </cell>
          <cell r="W260" t="str">
            <v>EPDM</v>
          </cell>
        </row>
        <row r="261">
          <cell r="B261" t="str">
            <v>CRA10085</v>
          </cell>
          <cell r="C261">
            <v>3106828</v>
          </cell>
          <cell r="D261">
            <v>40169300</v>
          </cell>
          <cell r="E261">
            <v>4260182340851</v>
          </cell>
          <cell r="F261" t="str">
            <v>Wastewater Pipe-Connections</v>
          </cell>
          <cell r="G261" t="str">
            <v>Inside Adaptor up to 0,5 bar</v>
          </cell>
          <cell r="H261" t="str">
            <v>Pipe Reducer</v>
          </cell>
          <cell r="I261">
            <v>10001</v>
          </cell>
          <cell r="J261" t="str">
            <v>Purus</v>
          </cell>
          <cell r="K261" t="str">
            <v>Crassus - Pipe Reducer CGA 105 | 90</v>
          </cell>
          <cell r="L261" t="str">
            <v>(105mm to 90mm), up to 0,5 bar, Length: 28mm, EPDM</v>
          </cell>
          <cell r="M261" t="str">
            <v>Crassus - Pipe Reducer CGA 105 | 90; (105mm to 90mm), up to 0,5 bar, Length: 28mm, EPDM</v>
          </cell>
          <cell r="N261" t="str">
            <v xml:space="preserve">Crassus
Pipe Reducer
Inside pipe reducer designed for connection and reduction of two wastewater pipes with different outside and inside diameters, materials or surface texture; the connection is always on a pipe outside diameter and in a pipe inside diameter (reduction); combinable with other pipe reducers; suitable for horizontal or vertical installation; suitable for flush-mounting and soil; UV-resistant material; noise reducing design
Brand: Crassus “or equivalent”
Pressure-tight (bar): 0,5
Sealing material: EPDM in accordance with DIN EN 681-1, TPE in accordance with DIN EN 681-2
Temperature range: -60°C to +140°C
Technical approval: SITAC, CE
Pipe 1:
Type of pipe: ____________ DN: ______
Outside diameter OD (mm):______
Inside diameter ID (mm):______
Pipe end: Spigot / socket
Pipe 2:
Type of pipe: ____________ DN: ______
Outside diameter OD (mm):______
Inside diameter ID (mm):______
Pipe end: Spigot / socket
or
Item number: ______
Quantity (piece): ______
Price per unit (€): ______
Total price (€): _____
</v>
          </cell>
          <cell r="O261" t="str">
            <v>Inside pipe reducer designed for connection and reduction of two wastewater pipes with different outside and inside diameters, materials or surface texture; the connection is always on a pipe outside diameter and in a pipe inside diameter (reduction); combinable with other pipe reducers; suitable for horizontal or vertical installation; suitable for flush-mounting and soil; UV-resistant material; noise reducing design</v>
          </cell>
          <cell r="P261">
            <v>10</v>
          </cell>
          <cell r="Q261">
            <v>105</v>
          </cell>
          <cell r="R261">
            <v>90</v>
          </cell>
          <cell r="S261">
            <v>28</v>
          </cell>
          <cell r="T261">
            <v>0.5</v>
          </cell>
          <cell r="U261" t="str">
            <v>-</v>
          </cell>
          <cell r="V261">
            <v>7.2999999999999995E-2</v>
          </cell>
          <cell r="W261" t="str">
            <v>EPDM</v>
          </cell>
        </row>
        <row r="262">
          <cell r="B262" t="str">
            <v>CRA10087</v>
          </cell>
          <cell r="C262">
            <v>3106622</v>
          </cell>
          <cell r="D262">
            <v>40169300</v>
          </cell>
          <cell r="E262">
            <v>4260182340875</v>
          </cell>
          <cell r="F262" t="str">
            <v>Wastewater Pipe-Connections</v>
          </cell>
          <cell r="G262" t="str">
            <v>Inside Adaptor up to 0,5 bar</v>
          </cell>
          <cell r="H262" t="str">
            <v>Pipe Reducer</v>
          </cell>
          <cell r="I262">
            <v>10001</v>
          </cell>
          <cell r="J262" t="str">
            <v>Purus</v>
          </cell>
          <cell r="K262" t="str">
            <v>Crassus - Pipe Reducer CGA 123 | 110</v>
          </cell>
          <cell r="L262" t="str">
            <v>(123mm to 110mm), up to 0,5 bar, Length: 35mm, EPDM</v>
          </cell>
          <cell r="M262" t="str">
            <v>Crassus - Pipe Reducer CGA 123 | 110; (123mm to 110mm), up to 0,5 bar, Length: 35mm, EPDM</v>
          </cell>
          <cell r="N262" t="str">
            <v xml:space="preserve">Crassus
Pipe Reducer
Inside pipe reducer designed for connection and reduction of two wastewater pipes with different outside and inside diameters, materials or surface texture; the connection is always on a pipe outside diameter and in a pipe inside diameter (reduction); combinable with other pipe reducers; suitable for horizontal or vertical installation; suitable for flush-mounting and soil; UV-resistant material; noise reducing design
Brand: Crassus “or equivalent”
Pressure-tight (bar): 0,5
Sealing material: EPDM in accordance with DIN EN 681-1, TPE in accordance with DIN EN 681-2
Temperature range: -60°C to +140°C
Technical approval: SITAC, CE
Pipe 1:
Type of pipe: ____________ DN: ______
Outside diameter OD (mm):______
Inside diameter ID (mm):______
Pipe end: Spigot / socket
Pipe 2:
Type of pipe: ____________ DN: ______
Outside diameter OD (mm):______
Inside diameter ID (mm):______
Pipe end: Spigot / socket
or
Item number: ______
Quantity (piece): ______
Price per unit (€): ______
Total price (€): _____
</v>
          </cell>
          <cell r="O262" t="str">
            <v>Inside pipe reducer designed for connection and reduction of two wastewater pipes with different outside and inside diameters, materials or surface texture; the connection is always on a pipe outside diameter and in a pipe inside diameter (reduction); combinable with other pipe reducers; suitable for horizontal or vertical installation; suitable for flush-mounting and soil; UV-resistant material; noise reducing design</v>
          </cell>
          <cell r="P262">
            <v>10</v>
          </cell>
          <cell r="Q262">
            <v>123</v>
          </cell>
          <cell r="R262">
            <v>110</v>
          </cell>
          <cell r="S262">
            <v>35</v>
          </cell>
          <cell r="T262">
            <v>0.5</v>
          </cell>
          <cell r="U262" t="str">
            <v>-</v>
          </cell>
          <cell r="V262">
            <v>0.12</v>
          </cell>
          <cell r="W262" t="str">
            <v>EPDM</v>
          </cell>
        </row>
        <row r="263">
          <cell r="B263" t="str">
            <v>CRA10006</v>
          </cell>
          <cell r="C263">
            <v>3106625</v>
          </cell>
          <cell r="D263">
            <v>40169300</v>
          </cell>
          <cell r="E263">
            <v>4260182340066</v>
          </cell>
          <cell r="F263" t="str">
            <v>Wastewater Pipe-Connections</v>
          </cell>
          <cell r="G263" t="str">
            <v>Inside Adaptor up to 0,5 bar</v>
          </cell>
          <cell r="H263" t="str">
            <v>Pipe Reducer</v>
          </cell>
          <cell r="I263">
            <v>10001</v>
          </cell>
          <cell r="J263" t="str">
            <v>Purus</v>
          </cell>
          <cell r="K263" t="str">
            <v>Crassus - Pipe Reducer CGA 150 | 110</v>
          </cell>
          <cell r="L263" t="str">
            <v>(150mm to 110mm), up to 0,5 bar, Length: 35mm, TPE</v>
          </cell>
          <cell r="M263" t="str">
            <v>Crassus - Pipe Reducer CGA 150 | 110; (150mm to 110mm), up to 0,5 bar, Length: 35mm, TPE</v>
          </cell>
          <cell r="N263" t="str">
            <v xml:space="preserve">Crassus
Pipe Reducer
Inside pipe reducer designed for connection and reduction of two wastewater pipes with different outside and inside diameters, materials or surface texture; the connection is always on a pipe outside diameter and in a pipe inside diameter (reduction); combinable with other pipe reducers; suitable for horizontal or vertical installation; suitable for flush-mounting and soil; UV-resistant material; noise reducing design
Brand: Crassus “or equivalent”
Pressure-tight (bar): 0,5
Sealing material: EPDM in accordance with DIN EN 681-1, TPE in accordance with DIN EN 681-2
Temperature range: -60°C to +140°C
Technical approval: SITAC, CE
Pipe 1:
Type of pipe: ____________ DN: ______
Outside diameter OD (mm):______
Inside diameter ID (mm):______
Pipe end: Spigot / socket
Pipe 2:
Type of pipe: ____________ DN: ______
Outside diameter OD (mm):______
Inside diameter ID (mm):______
Pipe end: Spigot / socket
or
Item number: ______
Quantity (piece): ______
Price per unit (€): ______
Total price (€): _____
</v>
          </cell>
          <cell r="O263" t="str">
            <v>Inside pipe reducer designed for connection and reduction of two wastewater pipes with different outside and inside diameters, materials or surface texture; the connection is always on a pipe outside diameter and in a pipe inside diameter (reduction); combinable with other pipe reducers; suitable for horizontal or vertical installation; suitable for flush-mounting and soil; UV-resistant material; noise reducing design</v>
          </cell>
          <cell r="P263">
            <v>10</v>
          </cell>
          <cell r="Q263">
            <v>150</v>
          </cell>
          <cell r="R263">
            <v>110</v>
          </cell>
          <cell r="S263">
            <v>35</v>
          </cell>
          <cell r="T263">
            <v>0.5</v>
          </cell>
          <cell r="U263" t="str">
            <v>-</v>
          </cell>
          <cell r="V263">
            <v>0.25</v>
          </cell>
          <cell r="W263" t="str">
            <v>TPE</v>
          </cell>
        </row>
        <row r="264">
          <cell r="B264" t="str">
            <v>CRA10008</v>
          </cell>
          <cell r="C264" t="str">
            <v>2910414D</v>
          </cell>
          <cell r="D264">
            <v>40169300</v>
          </cell>
          <cell r="E264">
            <v>4260182340080</v>
          </cell>
          <cell r="F264" t="str">
            <v>Wastewater Pipe-Connections</v>
          </cell>
          <cell r="G264" t="str">
            <v>Inside Adaptor up to 0,5 bar</v>
          </cell>
          <cell r="H264" t="str">
            <v>Pipe Reducer</v>
          </cell>
          <cell r="I264">
            <v>10001</v>
          </cell>
          <cell r="J264" t="str">
            <v>Purus</v>
          </cell>
          <cell r="K264" t="str">
            <v>Crassus - Pipe Reducer CGA 123-130 | 102</v>
          </cell>
          <cell r="L264" t="str">
            <v>(123-130mm to 102-110mm), up to 0,5 bar, Length: 102mm, EPDM</v>
          </cell>
          <cell r="M264" t="str">
            <v>Crassus - Pipe Reducer CGA 123-130 | 102; (123-130mm to 102-110mm), up to 0,5 bar, Length: 102mm, EPDM</v>
          </cell>
          <cell r="N264" t="str">
            <v xml:space="preserve">Crassus
Pipe Reducer
Inside pipe reducer designed for connection and reduction of two wastewater pipes with different outside and inside diameters, materials or surface texture; the connection is always on a pipe outside diameter and in a pipe inside diameter (reduction); combinable with other pipe reducers; suitable for horizontal or vertical installation; suitable for flush-mounting and soil; UV-resistant material; noise reducing design
Brand: Crassus “or equivalent”
Pressure-tight (bar): 0,5
Sealing material: EPDM in accordance with DIN EN 681-1, TPE in accordance with DIN EN 681-2
Temperature range: -60°C to +140°C
Technical approval: SITAC, CE
Pipe 1:
Type of pipe: ____________ DN: ______
Outside diameter OD (mm):______
Inside diameter ID (mm):______
Pipe end: Spigot / socket
Pipe 2:
Type of pipe: ____________ DN: ______
Outside diameter OD (mm):______
Inside diameter ID (mm):______
Pipe end: Spigot / socket
or
Item number: ______
Quantity (piece): ______
Price per unit (€): ______
Total price (€): _____
</v>
          </cell>
          <cell r="O264" t="str">
            <v>Inside pipe reducer designed for connection and reduction of two wastewater pipes with different outside and inside diameters, materials or surface texture; the connection is always on a pipe outside diameter and in a pipe inside diameter (reduction); combinable with other pipe reducers; suitable for horizontal or vertical installation; suitable for flush-mounting and soil; UV-resistant material; noise reducing design</v>
          </cell>
          <cell r="P264">
            <v>10</v>
          </cell>
          <cell r="Q264" t="str">
            <v>123-130</v>
          </cell>
          <cell r="R264" t="str">
            <v>110-102</v>
          </cell>
          <cell r="S264">
            <v>102</v>
          </cell>
          <cell r="T264">
            <v>0.5</v>
          </cell>
          <cell r="U264" t="str">
            <v>-</v>
          </cell>
          <cell r="V264">
            <v>0.33</v>
          </cell>
          <cell r="W264" t="str">
            <v>EPDM</v>
          </cell>
        </row>
        <row r="265">
          <cell r="B265" t="str">
            <v>CRA10007</v>
          </cell>
          <cell r="C265">
            <v>3106626</v>
          </cell>
          <cell r="D265">
            <v>40169300</v>
          </cell>
          <cell r="E265">
            <v>4260182340073</v>
          </cell>
          <cell r="F265" t="str">
            <v>Wastewater Pipe-Connections</v>
          </cell>
          <cell r="G265" t="str">
            <v>Inside Adaptor up to 0,5 bar</v>
          </cell>
          <cell r="H265" t="str">
            <v>Pipe Reducer</v>
          </cell>
          <cell r="I265">
            <v>10001</v>
          </cell>
          <cell r="J265" t="str">
            <v>Purus</v>
          </cell>
          <cell r="K265" t="str">
            <v>Crassus - Pipe Reducer CGA 178 | 160</v>
          </cell>
          <cell r="L265" t="str">
            <v>(178mm to 160mm), up to 0,5 bar, Length: 36mm, TPE</v>
          </cell>
          <cell r="M265" t="str">
            <v>Crassus - Pipe Reducer CGA 178 | 160; (178mm to 160mm), up to 0,5 bar, Length: 36mm, TPE</v>
          </cell>
          <cell r="N265" t="str">
            <v xml:space="preserve">Crassus
Pipe Reducer
Inside pipe reducer designed for connection and reduction of two wastewater pipes with different outside and inside diameters, materials or surface texture; the connection is always on a pipe outside diameter and in a pipe inside diameter (reduction); combinable with other pipe reducers; suitable for horizontal or vertical installation; suitable for flush-mounting and soil; UV-resistant material; noise reducing design
Brand: Crassus “or equivalent”
Pressure-tight (bar): 0,5
Sealing material: EPDM in accordance with DIN EN 681-1, TPE in accordance with DIN EN 681-2
Temperature range: -60°C to +140°C
Technical approval: SITAC, CE
Pipe 1:
Type of pipe: ____________ DN: ______
Outside diameter OD (mm):______
Inside diameter ID (mm):______
Pipe end: Spigot / socket
Pipe 2:
Type of pipe: ____________ DN: ______
Outside diameter OD (mm):______
Inside diameter ID (mm):______
Pipe end: Spigot / socket
or
Item number: ______
Quantity (piece): ______
Price per unit (€): ______
Total price (€): _____
</v>
          </cell>
          <cell r="O265" t="str">
            <v>Inside pipe reducer designed for connection and reduction of two wastewater pipes with different outside and inside diameters, materials or surface texture; the connection is always on a pipe outside diameter and in a pipe inside diameter (reduction); combinable with other pipe reducers; suitable for horizontal or vertical installation; suitable for flush-mounting and soil; UV-resistant material; noise reducing design</v>
          </cell>
          <cell r="P265">
            <v>10</v>
          </cell>
          <cell r="Q265">
            <v>178</v>
          </cell>
          <cell r="R265">
            <v>160</v>
          </cell>
          <cell r="S265">
            <v>36</v>
          </cell>
          <cell r="T265">
            <v>0.5</v>
          </cell>
          <cell r="U265" t="str">
            <v>-</v>
          </cell>
          <cell r="V265">
            <v>0.2</v>
          </cell>
          <cell r="W265" t="str">
            <v>TPE</v>
          </cell>
        </row>
        <row r="266">
          <cell r="B266" t="str">
            <v>CRA10009</v>
          </cell>
          <cell r="C266" t="str">
            <v>3106416D</v>
          </cell>
          <cell r="D266">
            <v>40169300</v>
          </cell>
          <cell r="E266">
            <v>4260182340097</v>
          </cell>
          <cell r="F266" t="str">
            <v>Wastewater Pipe-Connections</v>
          </cell>
          <cell r="G266" t="str">
            <v>Inside Adaptor up to 0,5 bar</v>
          </cell>
          <cell r="H266" t="str">
            <v>Pipe Reducer CMA</v>
          </cell>
          <cell r="I266">
            <v>11002</v>
          </cell>
          <cell r="J266" t="str">
            <v>Purus</v>
          </cell>
          <cell r="K266" t="str">
            <v>Crassus - Pipe Reducer CMA 110 | 90 (black)</v>
          </cell>
          <cell r="L266" t="str">
            <v>(110mm to 90mm), up to 0,5 bar, Length: 40mm, TPE</v>
          </cell>
          <cell r="M266" t="str">
            <v>Crassus - Pipe Reducer CMA 110 | 90 (black); (110mm to 90mm), up to 0,5 bar, Length: 40mm, TPE</v>
          </cell>
          <cell r="N266" t="str">
            <v xml:space="preserve">Crassus
Pipe Reducer
Inside pipe reducer designed for connection and reduction of two wastewater pipes with different outside and inside diameters, materials or surface texture; the connection is always on a pipe outside diameter and in a pipe inside diameter (reduction); combinable with other pipe reducers; suitable for horizontal or vertical installation; suitable for flush-mounting and soil; UV-resistant material; noise reducing design
Brand: Crassus “or equivalent”
Pressure-tight (bar): 0,5
Sealing material: EPDM in accordance with DIN EN 681-1, TPE in accordance with DIN EN 681-2
Temperature range: -60°C to +140°C
Technical approval: SITAC, CE
Pipe 1:
Type of pipe: ____________ DN: ______
Outside diameter OD (mm):______
Inside diameter ID (mm):______
Pipe end: Spigot / socket
Pipe 2:
Type of pipe: ____________ DN: ______
Outside diameter OD (mm):______
Inside diameter ID (mm):______
Pipe end: Spigot / socket
or
Item number: ______
Quantity (piece): ______
Price per unit (€): ______
Total price (€): _____
</v>
          </cell>
          <cell r="O266" t="str">
            <v>Inside pipe reducer designed for connection and reduction of two wastewater pipes with different outside and inside diameters, materials or surface texture; the connection is always on a pipe outside diameter and in a pipe inside diameter (reduction); combinable with other pipe reducers; suitable for horizontal or vertical installation; suitable for flush-mounting and soil; UV-resistant material; noise reducing design</v>
          </cell>
          <cell r="P266">
            <v>10</v>
          </cell>
          <cell r="Q266">
            <v>110</v>
          </cell>
          <cell r="R266">
            <v>90</v>
          </cell>
          <cell r="S266">
            <v>40</v>
          </cell>
          <cell r="T266">
            <v>0.5</v>
          </cell>
          <cell r="U266" t="str">
            <v>-</v>
          </cell>
          <cell r="V266">
            <v>9.4E-2</v>
          </cell>
          <cell r="W266" t="str">
            <v>TPE</v>
          </cell>
        </row>
        <row r="267">
          <cell r="B267" t="str">
            <v>CRA10010</v>
          </cell>
          <cell r="C267">
            <v>3106419</v>
          </cell>
          <cell r="D267">
            <v>40169300</v>
          </cell>
          <cell r="E267">
            <v>4260182340103</v>
          </cell>
          <cell r="F267" t="str">
            <v>Wastewater Pipe-Connections</v>
          </cell>
          <cell r="G267" t="str">
            <v>Inside Adaptor up to 0,5 bar</v>
          </cell>
          <cell r="H267" t="str">
            <v>Pipe Reducer CMA</v>
          </cell>
          <cell r="I267">
            <v>11002</v>
          </cell>
          <cell r="J267" t="str">
            <v>Purus</v>
          </cell>
          <cell r="K267" t="str">
            <v>Crassus - Pipe Reducer CMA 110 | 90 (white)</v>
          </cell>
          <cell r="L267" t="str">
            <v>(110mm to 90mm), up to 0,5 bar, Length: 40mm, TPE</v>
          </cell>
          <cell r="M267" t="str">
            <v xml:space="preserve">Crassus - Pipe Reducer CMA 110 | 90 (white); (110mm to 90mm), up to 0,5 bar, Length: 40mm, TPE </v>
          </cell>
          <cell r="N267" t="str">
            <v xml:space="preserve">Crassus
Pipe Reducer
Inside pipe reducer designed for connection and reduction of two wastewater pipes with different outside and inside diameters, materials or surface texture; the connection is always on a pipe outside diameter and in a pipe inside diameter (reduction); combinable with other pipe reducers; suitable for horizontal or vertical installation; suitable for flush-mounting and soil; UV-resistant material; noise reducing design
Brand: Crassus “or equivalent”
Pressure-tight (bar): 0,5
Sealing material: EPDM in accordance with DIN EN 681-1, TPE in accordance with DIN EN 681-2
Temperature range: -60°C to +140°C
Technical approval: SITAC, CE
Pipe 1:
Type of pipe: ____________ DN: ______
Outside diameter OD (mm):______
Inside diameter ID (mm):______
Pipe end: Spigot / socket
Pipe 2:
Type of pipe: ____________ DN: ______
Outside diameter OD (mm):______
Inside diameter ID (mm):______
Pipe end: Spigot / socket
or
Item number: ______
Quantity (piece): ______
Price per unit (€): ______
Total price (€): _____
</v>
          </cell>
          <cell r="O267" t="str">
            <v>Inside pipe reducer designed for connection and reduction of two wastewater pipes with different outside and inside diameters, materials or surface texture; the connection is always on a pipe outside diameter and in a pipe inside diameter (reduction); combinable with other pipe reducers; suitable for horizontal or vertical installation; suitable for flush-mounting and soil; UV-resistant material; noise reducing design</v>
          </cell>
          <cell r="P267">
            <v>10</v>
          </cell>
          <cell r="Q267">
            <v>110</v>
          </cell>
          <cell r="R267">
            <v>90</v>
          </cell>
          <cell r="S267">
            <v>40</v>
          </cell>
          <cell r="T267">
            <v>0.5</v>
          </cell>
          <cell r="U267" t="str">
            <v>-</v>
          </cell>
          <cell r="V267">
            <v>9.4E-2</v>
          </cell>
          <cell r="W267" t="str">
            <v>TPE</v>
          </cell>
        </row>
        <row r="268">
          <cell r="B268" t="str">
            <v>CRA10081</v>
          </cell>
          <cell r="C268" t="str">
            <v>-</v>
          </cell>
          <cell r="D268">
            <v>40169300</v>
          </cell>
          <cell r="E268">
            <v>4260182340813</v>
          </cell>
          <cell r="F268" t="str">
            <v>Wastewater Pipe-Connections</v>
          </cell>
          <cell r="G268" t="str">
            <v>Inside Adaptor up to 0,5 bar</v>
          </cell>
          <cell r="H268" t="str">
            <v>Multi Pipe Reducer Set</v>
          </cell>
          <cell r="I268">
            <v>10003</v>
          </cell>
          <cell r="J268" t="str">
            <v>Purus</v>
          </cell>
          <cell r="K268" t="str">
            <v>Crassus - Multi Pipe Reducer Set CHR 32-125 Normal</v>
          </cell>
          <cell r="L268" t="str">
            <v>6 Multi Pipe Reducer for inside connections from 32mm to 125mm, TPE</v>
          </cell>
          <cell r="M268" t="str">
            <v>Crassus - Multi Pipe Reducer Set CHR 32-125 Normal; 6 Multi Pipe Reducer for inside connections from 32mm to 125mm, TPE</v>
          </cell>
          <cell r="N268" t="str">
            <v>-</v>
          </cell>
          <cell r="O268" t="str">
            <v>A very useful combination of the most needed multi pipe reducer (Multi Pipe Reducer Set Normal and XL). The valuable addition to the basic equipment of every plumber. The Pipe Reducer Sets offer a wide range of combination for connection and reduction of two wastewater pipes with different outside and inside diameters, materials or surface texture. The connection is always on a pipe outside diameter and in a pipe inside diameter (reduction).</v>
          </cell>
          <cell r="P268">
            <v>10</v>
          </cell>
          <cell r="Q268">
            <v>32</v>
          </cell>
          <cell r="R268">
            <v>125</v>
          </cell>
          <cell r="S268" t="str">
            <v>-</v>
          </cell>
          <cell r="T268">
            <v>0.5</v>
          </cell>
          <cell r="U268" t="str">
            <v>-</v>
          </cell>
          <cell r="V268">
            <v>0.82</v>
          </cell>
          <cell r="W268" t="str">
            <v>TPE</v>
          </cell>
        </row>
        <row r="269">
          <cell r="B269" t="str">
            <v>CRA10102</v>
          </cell>
          <cell r="C269" t="str">
            <v>-</v>
          </cell>
          <cell r="D269">
            <v>40169300</v>
          </cell>
          <cell r="E269">
            <v>4260182340981</v>
          </cell>
          <cell r="F269" t="str">
            <v>Wastewater Pipe-Connections</v>
          </cell>
          <cell r="G269" t="str">
            <v>Inside Adaptor up to 0,5 bar</v>
          </cell>
          <cell r="H269" t="str">
            <v>Multi Pipe Reducer Set</v>
          </cell>
          <cell r="I269">
            <v>10003</v>
          </cell>
          <cell r="J269" t="str">
            <v>Purus</v>
          </cell>
          <cell r="K269" t="str">
            <v>Crassus - Multi Pipe Reducer Set CHR 32-150 XL</v>
          </cell>
          <cell r="L269" t="str">
            <v>7 Multi Pipe Reducer for inside connections from 32mm to 150mm, TPE</v>
          </cell>
          <cell r="M269" t="str">
            <v>Crassus - Multi Pipe Reducer Set CHR 32-150 XL; 7 Multi Pipe Reducer for inside connections from 32mm to 150mm, TPE</v>
          </cell>
          <cell r="N269" t="str">
            <v>-</v>
          </cell>
          <cell r="O269" t="str">
            <v>A very useful combination of the most needed multi pipe reducer (Multi Pipe Reducer Set Normal and XL). The valuable addition to the basic equipment of every plumber. The Pipe Reducer Sets offer a wide range of combination for connection and reduction of two wastewater pipes with different outside and inside diameters, materials or surface texture. The connection is always on a pipe outside diameter and in a pipe inside diameter (reduction).</v>
          </cell>
          <cell r="P269">
            <v>10</v>
          </cell>
          <cell r="Q269">
            <v>32</v>
          </cell>
          <cell r="R269">
            <v>150</v>
          </cell>
          <cell r="S269" t="str">
            <v>-</v>
          </cell>
          <cell r="T269">
            <v>0.5</v>
          </cell>
          <cell r="U269" t="str">
            <v>-</v>
          </cell>
          <cell r="V269">
            <v>1.24</v>
          </cell>
          <cell r="W269" t="str">
            <v>TPE</v>
          </cell>
        </row>
        <row r="270">
          <cell r="B270" t="str">
            <v>CRA10103</v>
          </cell>
          <cell r="C270" t="str">
            <v>-</v>
          </cell>
          <cell r="D270">
            <v>40169300</v>
          </cell>
          <cell r="E270">
            <v>4260182341063</v>
          </cell>
          <cell r="F270" t="str">
            <v>Wastewater Pipe-Connections</v>
          </cell>
          <cell r="G270" t="str">
            <v>Inside Adaptor up to 0,5 bar</v>
          </cell>
          <cell r="H270" t="str">
            <v>Pipe Reducer Set</v>
          </cell>
          <cell r="I270">
            <v>10003</v>
          </cell>
          <cell r="J270" t="str">
            <v>Purus</v>
          </cell>
          <cell r="K270" t="str">
            <v>Crassus - Pipe Reducer Set CHR 32-75 XS</v>
          </cell>
          <cell r="L270" t="str">
            <v>5 Pipe Reducer for inside connections from 32mm to 75mm, EPDM</v>
          </cell>
          <cell r="M270" t="str">
            <v>Crassus - Pipe Reducer Set CHR 32-75 XS; 5 Pipe Reducer for inside connections from 32mm to 75mm, EPDM</v>
          </cell>
          <cell r="N270" t="str">
            <v>-</v>
          </cell>
          <cell r="O270" t="str">
            <v>A very useful combination of the most needed multi pipe reducer (Multi Pipe Reducer Set Normal and XL). The valuable addition to the basic equipment of every plumber. The Pipe Reducer Sets offer a wide range of combination for connection and reduction of two wastewater pipes with different outside and inside diameters, materials or surface texture. The connection is always on a pipe outside diameter and in a pipe inside diameter (reduction).</v>
          </cell>
          <cell r="P270">
            <v>10</v>
          </cell>
          <cell r="Q270">
            <v>32</v>
          </cell>
          <cell r="R270">
            <v>75</v>
          </cell>
          <cell r="S270" t="str">
            <v>-</v>
          </cell>
          <cell r="T270">
            <v>0.5</v>
          </cell>
          <cell r="U270" t="str">
            <v>-</v>
          </cell>
          <cell r="V270">
            <v>0.21899999999999997</v>
          </cell>
          <cell r="W270" t="str">
            <v>EPDM</v>
          </cell>
        </row>
        <row r="271">
          <cell r="B271" t="str">
            <v>CRA10011</v>
          </cell>
          <cell r="C271" t="str">
            <v>3106227D</v>
          </cell>
          <cell r="D271">
            <v>40169300</v>
          </cell>
          <cell r="E271">
            <v>4260182340110</v>
          </cell>
          <cell r="F271" t="str">
            <v>Wastewater Pipe-Connections</v>
          </cell>
          <cell r="G271" t="str">
            <v>Inside Adaptor up to 0,5 bar</v>
          </cell>
          <cell r="H271" t="str">
            <v>Multi Pipe Reducer</v>
          </cell>
          <cell r="I271">
            <v>10002</v>
          </cell>
          <cell r="J271" t="str">
            <v>Purus</v>
          </cell>
          <cell r="K271" t="str">
            <v>Crassus - Multi Pipe Reducer CKA 50 | 40/32</v>
          </cell>
          <cell r="L271" t="str">
            <v>(50mm to 40 / 32mm), up to 0,5 bar, Length: 62mm, TPE</v>
          </cell>
          <cell r="M271" t="str">
            <v>Crassus - Multi Pipe Reducer CKA 50 | 40/32; (50mm to 40 / 32mm), up to 0,5 bar, Length: 62mm, TPE</v>
          </cell>
          <cell r="N271" t="str">
            <v xml:space="preserve">Crassus
Multi Pipe Reducer
Inside pipe reducer designed for connection and reduction of two wastewater pipes with different outside and inside diameters, materials or surface texture; the connection is always on a pipe outside diameter and in a pipe inside diameter (reduction); several combination options are possible with each multi pipe reducer; combinable with other pipe reducers; suitable for horizontal or vertical installation; suitable for flush-mounting and soil; UV-resistant material; noise reducing design
Brand: Crassus “or equivalent”
Pressure-tight (bar): 0,5
Sealing material: TPE in accordance with DIN EN 681-2
Temperature range: -60°C to +140°C
Technical approval: SITAC, CE
Pipe 1:
Type of pipe: ____________ DN: ______
Outside diameter OD (mm):______
Inside diameter ID (mm):______
Pipe end: Spigot / socket
Pipe 2:
Type of pipe: ____________ DN: ______
Outside diameter OD (mm):______
Inside diameter ID (mm):______
Pipe end: Spigot / socket
or
Item number: ______
Quantity (piece): ______
Price per unit (€): ______
Total price (€): _____
</v>
          </cell>
          <cell r="O271" t="str">
            <v>Inside pipe reducer designed for connection and reduction of two wastewater pipes with different outside and inside diameters, materials or surface texture; the connection is always on a pipe outside diameter and in a pipe inside diameter (reduction); several combination options are possible with each multi pipe reducer; combinable with other pipe reducers; suitable for horizontal or vertical installation; suitable for flush-mounting and soil; UV-resistant material; noise reducing design</v>
          </cell>
          <cell r="P271">
            <v>10</v>
          </cell>
          <cell r="Q271">
            <v>50</v>
          </cell>
          <cell r="R271" t="str">
            <v>40 / 32</v>
          </cell>
          <cell r="S271">
            <v>62</v>
          </cell>
          <cell r="T271">
            <v>0.5</v>
          </cell>
          <cell r="U271" t="str">
            <v>-</v>
          </cell>
          <cell r="V271">
            <v>0.04</v>
          </cell>
          <cell r="W271" t="str">
            <v>TPE</v>
          </cell>
        </row>
        <row r="272">
          <cell r="B272" t="str">
            <v>CRA10012</v>
          </cell>
          <cell r="C272" t="str">
            <v>3106361D</v>
          </cell>
          <cell r="D272">
            <v>40169300</v>
          </cell>
          <cell r="E272">
            <v>4260182340127</v>
          </cell>
          <cell r="F272" t="str">
            <v>Wastewater Pipe-Connections</v>
          </cell>
          <cell r="G272" t="str">
            <v>Inside Adaptor up to 0,5 bar</v>
          </cell>
          <cell r="H272" t="str">
            <v>Multi Pipe Reducer</v>
          </cell>
          <cell r="I272">
            <v>10002</v>
          </cell>
          <cell r="J272" t="str">
            <v>Purus</v>
          </cell>
          <cell r="K272" t="str">
            <v>Crassus - Multi Pipe Reducer CKA 64/58 | 50/40</v>
          </cell>
          <cell r="L272" t="str">
            <v>(64 / 58mm to 50 / 40mm), up to 0,5 bar, Length: 80mm, TPE</v>
          </cell>
          <cell r="M272" t="str">
            <v>Crassus - Multi Pipe Reducer CKA 64/58 | 50/40; (64 / 58mm to 50 / 40mm), up to 0,5 bar, Length: 80mm, TPE</v>
          </cell>
          <cell r="N272" t="str">
            <v xml:space="preserve">Crassus
Multi Pipe Reducer
Inside pipe reducer designed for connection and reduction of two wastewater pipes with different outside and inside diameters, materials or surface texture; the connection is always on a pipe outside diameter and in a pipe inside diameter (reduction); several combination options are possible with each multi pipe reducer; combinable with other pipe reducers; suitable for horizontal or vertical installation; suitable for flush-mounting and soil; UV-resistant material; noise reducing design
Brand: Crassus “or equivalent”
Pressure-tight (bar): 0,5
Sealing material: TPE in accordance with DIN EN 681-2
Temperature range: -60°C to +140°C
Technical approval: SITAC, CE
Pipe 1:
Type of pipe: ____________ DN: ______
Outside diameter OD (mm):______
Inside diameter ID (mm):______
Pipe end: Spigot / socket
Pipe 2:
Type of pipe: ____________ DN: ______
Outside diameter OD (mm):______
Inside diameter ID (mm):______
Pipe end: Spigot / socket
or
Item number: ______
Quantity (piece): ______
Price per unit (€): ______
Total price (€): _____
</v>
          </cell>
          <cell r="O272" t="str">
            <v>Inside pipe reducer designed for connection and reduction of two wastewater pipes with different outside and inside diameters, materials or surface texture; the connection is always on a pipe outside diameter and in a pipe inside diameter (reduction); several combination options are possible with each multi pipe reducer; combinable with other pipe reducers; suitable for horizontal or vertical installation; suitable for flush-mounting and soil; UV-resistant material; noise reducing design</v>
          </cell>
          <cell r="P272">
            <v>10</v>
          </cell>
          <cell r="Q272" t="str">
            <v>64 / 58</v>
          </cell>
          <cell r="R272" t="str">
            <v>50 / 40</v>
          </cell>
          <cell r="S272">
            <v>80</v>
          </cell>
          <cell r="T272">
            <v>0.5</v>
          </cell>
          <cell r="U272" t="str">
            <v>-</v>
          </cell>
          <cell r="V272">
            <v>6.4000000000000001E-2</v>
          </cell>
          <cell r="W272" t="str">
            <v>TPE</v>
          </cell>
        </row>
        <row r="273">
          <cell r="B273" t="str">
            <v>CRA10013</v>
          </cell>
          <cell r="C273" t="str">
            <v>3106360D</v>
          </cell>
          <cell r="D273">
            <v>40169300</v>
          </cell>
          <cell r="E273">
            <v>4260182340134</v>
          </cell>
          <cell r="F273" t="str">
            <v>Wastewater Pipe-Connections</v>
          </cell>
          <cell r="G273" t="str">
            <v>Inside Adaptor up to 0,5 bar</v>
          </cell>
          <cell r="H273" t="str">
            <v>Multi Pipe Reducer</v>
          </cell>
          <cell r="I273">
            <v>10002</v>
          </cell>
          <cell r="J273" t="str">
            <v>Purus</v>
          </cell>
          <cell r="K273" t="str">
            <v>Crassus - Multi Pipe Reducer CKA 75/70 | 50/40</v>
          </cell>
          <cell r="L273" t="str">
            <v>(75 / 70mm to 50 / 40mm), up to 0,5 bar, Length: 92mm, TPE</v>
          </cell>
          <cell r="M273" t="str">
            <v>Crassus - Multi Pipe Reducer CKA 75/70 | 50/40; (75 / 70mm to 50 / 40mm), up to 0,5 bar, Length: 92mm, TPE</v>
          </cell>
          <cell r="N273" t="str">
            <v xml:space="preserve">Crassus
Multi Pipe Reducer
Inside pipe reducer designed for connection and reduction of two wastewater pipes with different outside and inside diameters, materials or surface texture; the connection is always on a pipe outside diameter and in a pipe inside diameter (reduction); several combination options are possible with each multi pipe reducer; combinable with other pipe reducers; suitable for horizontal or vertical installation; suitable for flush-mounting and soil; UV-resistant material; noise reducing design
Brand: Crassus “or equivalent”
Pressure-tight (bar): 0,5
Sealing material: TPE in accordance with DIN EN 681-2
Temperature range: -60°C to +140°C
Technical approval: SITAC, CE
Pipe 1:
Type of pipe: ____________ DN: ______
Outside diameter OD (mm):______
Inside diameter ID (mm):______
Pipe end: Spigot / socket
Pipe 2:
Type of pipe: ____________ DN: ______
Outside diameter OD (mm):______
Inside diameter ID (mm):______
Pipe end: Spigot / socket
or
Item number: ______
Quantity (piece): ______
Price per unit (€): ______
Total price (€): _____
</v>
          </cell>
          <cell r="O273" t="str">
            <v>Inside pipe reducer designed for connection and reduction of two wastewater pipes with different outside and inside diameters, materials or surface texture; the connection is always on a pipe outside diameter and in a pipe inside diameter (reduction); several combination options are possible with each multi pipe reducer; combinable with other pipe reducers; suitable for horizontal or vertical installation; suitable for flush-mounting and soil; UV-resistant material; noise reducing design</v>
          </cell>
          <cell r="P273">
            <v>10</v>
          </cell>
          <cell r="Q273" t="str">
            <v>75 / 70</v>
          </cell>
          <cell r="R273" t="str">
            <v>50 / 40</v>
          </cell>
          <cell r="S273">
            <v>92</v>
          </cell>
          <cell r="T273">
            <v>0.5</v>
          </cell>
          <cell r="U273" t="str">
            <v>-</v>
          </cell>
          <cell r="V273">
            <v>0.11</v>
          </cell>
          <cell r="W273" t="str">
            <v>TPE</v>
          </cell>
        </row>
        <row r="274">
          <cell r="B274" t="str">
            <v>CRA10016</v>
          </cell>
          <cell r="C274" t="str">
            <v>3106821D</v>
          </cell>
          <cell r="D274">
            <v>40169300</v>
          </cell>
          <cell r="E274">
            <v>4260182340165</v>
          </cell>
          <cell r="F274" t="str">
            <v>Wastewater Pipe-Connections</v>
          </cell>
          <cell r="G274" t="str">
            <v>Inside Adaptor up to 0,5 bar</v>
          </cell>
          <cell r="H274" t="str">
            <v>Multi Pipe Reducer</v>
          </cell>
          <cell r="I274">
            <v>10002</v>
          </cell>
          <cell r="J274" t="str">
            <v>Purus</v>
          </cell>
          <cell r="K274" t="str">
            <v>Crassus - Multi Pipe Reducer CKA 96/83 | 75/50</v>
          </cell>
          <cell r="L274" t="str">
            <v>(96 / 83mm to 75 / 50mm), up to 0,5 bar, Length: 98mm, TPE</v>
          </cell>
          <cell r="M274" t="str">
            <v>Crassus - Multi Pipe Reducer CKA 96/83 | 75/50; (96 / 83mm to 75 / 50mm), up to 0,5 bar, Length: 98mm, TPE</v>
          </cell>
          <cell r="N274" t="str">
            <v xml:space="preserve">Crassus
Multi Pipe Reducer
Inside pipe reducer designed for connection and reduction of two wastewater pipes with different outside and inside diameters, materials or surface texture; the connection is always on a pipe outside diameter and in a pipe inside diameter (reduction); several combination options are possible with each multi pipe reducer; combinable with other pipe reducers; suitable for horizontal or vertical installation; suitable for flush-mounting and soil; UV-resistant material; noise reducing design
Brand: Crassus “or equivalent”
Pressure-tight (bar): 0,5
Sealing material: TPE in accordance with DIN EN 681-2
Temperature range: -60°C to +140°C
Technical approval: SITAC, CE
Pipe 1:
Type of pipe: ____________ DN: ______
Outside diameter OD (mm):______
Inside diameter ID (mm):______
Pipe end: Spigot / socket
Pipe 2:
Type of pipe: ____________ DN: ______
Outside diameter OD (mm):______
Inside diameter ID (mm):______
Pipe end: Spigot / socket
or
Item number: ______
Quantity (piece): ______
Price per unit (€): ______
Total price (€): _____
</v>
          </cell>
          <cell r="O274" t="str">
            <v>Inside pipe reducer designed for connection and reduction of two wastewater pipes with different outside and inside diameters, materials or surface texture; the connection is always on a pipe outside diameter and in a pipe inside diameter (reduction); several combination options are possible with each multi pipe reducer; combinable with other pipe reducers; suitable for horizontal or vertical installation; suitable for flush-mounting and soil; UV-resistant material; noise reducing design</v>
          </cell>
          <cell r="P274">
            <v>10</v>
          </cell>
          <cell r="Q274" t="str">
            <v>96 / 83</v>
          </cell>
          <cell r="R274" t="str">
            <v>75 / 50</v>
          </cell>
          <cell r="S274">
            <v>98</v>
          </cell>
          <cell r="T274">
            <v>0.5</v>
          </cell>
          <cell r="U274" t="str">
            <v>-</v>
          </cell>
          <cell r="V274">
            <v>0.192</v>
          </cell>
          <cell r="W274" t="str">
            <v>TPE</v>
          </cell>
        </row>
        <row r="275">
          <cell r="B275" t="str">
            <v>CRA10017</v>
          </cell>
          <cell r="C275" t="str">
            <v>3106229D</v>
          </cell>
          <cell r="D275">
            <v>40169300</v>
          </cell>
          <cell r="E275">
            <v>4260182340172</v>
          </cell>
          <cell r="F275" t="str">
            <v>Wastewater Pipe-Connections</v>
          </cell>
          <cell r="G275" t="str">
            <v>Inside Adaptor up to 0,5 bar</v>
          </cell>
          <cell r="H275" t="str">
            <v>Multi Pipe Reducer</v>
          </cell>
          <cell r="I275">
            <v>10002</v>
          </cell>
          <cell r="J275" t="str">
            <v>Purus</v>
          </cell>
          <cell r="K275" t="str">
            <v>Crassus - Multi Pipe Reducer CKA 100-105 | 75/50</v>
          </cell>
          <cell r="L275" t="str">
            <v>(100-105mm to 75 / 50mm), up to 0,5 bar, Length: 64mm, TPE</v>
          </cell>
          <cell r="M275" t="str">
            <v>Crassus - Multi Pipe Reducer CKA 100-105 | 75/50; (100-105mm to 75 / 50mm), up to 0,5 bar, Length: 64mm, TPE</v>
          </cell>
          <cell r="N275" t="str">
            <v xml:space="preserve">Crassus
Multi Pipe Reducer
Inside pipe reducer designed for connection and reduction of two wastewater pipes with different outside and inside diameters, materials or surface texture; the connection is always on a pipe outside diameter and in a pipe inside diameter (reduction); several combination options are possible with each multi pipe reducer; combinable with other pipe reducers; suitable for horizontal or vertical installation; suitable for flush-mounting and soil; UV-resistant material; noise reducing design
Brand: Crassus “or equivalent”
Pressure-tight (bar): 0,5
Sealing material: TPE in accordance with DIN EN 681-2
Temperature range: -60°C to +140°C
Technical approval: SITAC, CE
Pipe 1:
Type of pipe: ____________ DN: ______
Outside diameter OD (mm):______
Inside diameter ID (mm):______
Pipe end: Spigot / socket
Pipe 2:
Type of pipe: ____________ DN: ______
Outside diameter OD (mm):______
Inside diameter ID (mm):______
Pipe end: Spigot / socket
or
Item number: ______
Quantity (piece): ______
Price per unit (€): ______
Total price (€): _____
</v>
          </cell>
          <cell r="O275" t="str">
            <v>Inside pipe reducer designed for connection and reduction of two wastewater pipes with different outside and inside diameters, materials or surface texture; the connection is always on a pipe outside diameter and in a pipe inside diameter (reduction); several combination options are possible with each multi pipe reducer; combinable with other pipe reducers; suitable for horizontal or vertical installation; suitable for flush-mounting and soil; UV-resistant material; noise reducing design</v>
          </cell>
          <cell r="P275">
            <v>10</v>
          </cell>
          <cell r="Q275" t="str">
            <v>100-105</v>
          </cell>
          <cell r="R275" t="str">
            <v>75 / 50</v>
          </cell>
          <cell r="S275">
            <v>64</v>
          </cell>
          <cell r="T275">
            <v>0.5</v>
          </cell>
          <cell r="U275" t="str">
            <v>-</v>
          </cell>
          <cell r="V275">
            <v>0.18</v>
          </cell>
          <cell r="W275" t="str">
            <v>TPE</v>
          </cell>
        </row>
        <row r="276">
          <cell r="B276" t="str">
            <v>CRA10014</v>
          </cell>
          <cell r="C276" t="str">
            <v>3106230D</v>
          </cell>
          <cell r="D276">
            <v>40169300</v>
          </cell>
          <cell r="E276">
            <v>4260182340141</v>
          </cell>
          <cell r="F276" t="str">
            <v>Wastewater Pipe-Connections</v>
          </cell>
          <cell r="G276" t="str">
            <v>Inside Adaptor up to 0,5 bar</v>
          </cell>
          <cell r="H276" t="str">
            <v>Multi Pipe Reducer</v>
          </cell>
          <cell r="I276">
            <v>10002</v>
          </cell>
          <cell r="J276" t="str">
            <v>Purus</v>
          </cell>
          <cell r="K276" t="str">
            <v>Crassus - Multi Pipe Reducer CKA 100-105 | 90/75</v>
          </cell>
          <cell r="L276" t="str">
            <v>(100-105mm to 90 / 75mm), up to 0,5 bar, Length: 65mm, TPE</v>
          </cell>
          <cell r="M276" t="str">
            <v>Crassus - Multi Pipe Reducer CKA 100-105 | 90/75; (100-105mm to 90 / 75mm), up to 0,5 bar, Length: 65mm, TPE</v>
          </cell>
          <cell r="N276" t="str">
            <v xml:space="preserve">Crassus
Multi Pipe Reducer
Inside pipe reducer designed for connection and reduction of two wastewater pipes with different outside and inside diameters, materials or surface texture; the connection is always on a pipe outside diameter and in a pipe inside diameter (reduction); several combination options are possible with each multi pipe reducer; combinable with other pipe reducers; suitable for horizontal or vertical installation; suitable for flush-mounting and soil; UV-resistant material; noise reducing design
Brand: Crassus “or equivalent”
Pressure-tight (bar): 0,5
Sealing material: TPE in accordance with DIN EN 681-2
Temperature range: -60°C to +140°C
Technical approval: SITAC, CE
Pipe 1:
Type of pipe: ____________ DN: ______
Outside diameter OD (mm):______
Inside diameter ID (mm):______
Pipe end: Spigot / socket
Pipe 2:
Type of pipe: ____________ DN: ______
Outside diameter OD (mm):______
Inside diameter ID (mm):______
Pipe end: Spigot / socket
or
Item number: ______
Quantity (piece): ______
Price per unit (€): ______
Total price (€): _____
</v>
          </cell>
          <cell r="O276" t="str">
            <v>Inside pipe reducer designed for connection and reduction of two wastewater pipes with different outside and inside diameters, materials or surface texture; the connection is always on a pipe outside diameter and in a pipe inside diameter (reduction); several combination options are possible with each multi pipe reducer; combinable with other pipe reducers; suitable for horizontal or vertical installation; suitable for flush-mounting and soil; UV-resistant material; noise reducing design</v>
          </cell>
          <cell r="P276">
            <v>10</v>
          </cell>
          <cell r="Q276" t="str">
            <v>100-105</v>
          </cell>
          <cell r="R276" t="str">
            <v>90 / 75</v>
          </cell>
          <cell r="S276">
            <v>65</v>
          </cell>
          <cell r="T276">
            <v>0.5</v>
          </cell>
          <cell r="U276" t="str">
            <v>-</v>
          </cell>
          <cell r="V276">
            <v>0.125</v>
          </cell>
          <cell r="W276" t="str">
            <v>TPE</v>
          </cell>
        </row>
        <row r="277">
          <cell r="B277" t="str">
            <v>CRA10015</v>
          </cell>
          <cell r="C277" t="str">
            <v>3106362D</v>
          </cell>
          <cell r="D277">
            <v>40169300</v>
          </cell>
          <cell r="E277">
            <v>4260182340158</v>
          </cell>
          <cell r="F277" t="str">
            <v>Wastewater Pipe-Connections</v>
          </cell>
          <cell r="G277" t="str">
            <v>Inside Adaptor up to 0,5 bar</v>
          </cell>
          <cell r="H277" t="str">
            <v>Multi Pipe Reducer</v>
          </cell>
          <cell r="I277">
            <v>10002</v>
          </cell>
          <cell r="J277" t="str">
            <v>Purus</v>
          </cell>
          <cell r="K277" t="str">
            <v>Crassus - Multi Pipe Reducer CKA 123-130 | 110/75</v>
          </cell>
          <cell r="L277" t="str">
            <v>(123-130mm to 110 / 75mm), up to 0,5 bar, Length: 68mm, TPE</v>
          </cell>
          <cell r="M277" t="str">
            <v>Crassus - Multi Pipe Reducer CKA 123-130 | 110/75; (123-130mm to 110 / 75mm), up to 0,5 bar, Length: 68mm, TPE</v>
          </cell>
          <cell r="N277" t="str">
            <v xml:space="preserve">Crassus
Multi Pipe Reducer
Inside pipe reducer designed for connection and reduction of two wastewater pipes with different outside and inside diameters, materials or surface texture; the connection is always on a pipe outside diameter and in a pipe inside diameter (reduction); several combination options are possible with each multi pipe reducer; combinable with other pipe reducers; suitable for horizontal or vertical installation; suitable for flush-mounting and soil; UV-resistant material; noise reducing design
Brand: Crassus “or equivalent”
Pressure-tight (bar): 0,5
Sealing material: TPE in accordance with DIN EN 681-2
Temperature range: -60°C to +140°C
Technical approval: SITAC, CE
Pipe 1:
Type of pipe: ____________ DN: ______
Outside diameter OD (mm):______
Inside diameter ID (mm):______
Pipe end: Spigot / socket
Pipe 2:
Type of pipe: ____________ DN: ______
Outside diameter OD (mm):______
Inside diameter ID (mm):______
Pipe end: Spigot / socket
or
Item number: ______
Quantity (piece): ______
Price per unit (€): ______
Total price (€): _____
</v>
          </cell>
          <cell r="O277" t="str">
            <v>Inside pipe reducer designed for connection and reduction of two wastewater pipes with different outside and inside diameters, materials or surface texture; the connection is always on a pipe outside diameter and in a pipe inside diameter (reduction); several combination options are possible with each multi pipe reducer; combinable with other pipe reducers; suitable for horizontal or vertical installation; suitable for flush-mounting and soil; UV-resistant material; noise reducing design</v>
          </cell>
          <cell r="P277">
            <v>10</v>
          </cell>
          <cell r="Q277" t="str">
            <v>130 / 123</v>
          </cell>
          <cell r="R277" t="str">
            <v>110 / 75</v>
          </cell>
          <cell r="S277">
            <v>68</v>
          </cell>
          <cell r="T277">
            <v>0.5</v>
          </cell>
          <cell r="U277" t="str">
            <v>-</v>
          </cell>
          <cell r="V277">
            <v>0.24399999999999999</v>
          </cell>
          <cell r="W277" t="str">
            <v>TPE</v>
          </cell>
        </row>
        <row r="278">
          <cell r="B278" t="str">
            <v>CRA10107</v>
          </cell>
          <cell r="C278" t="str">
            <v>CRA10107</v>
          </cell>
          <cell r="D278">
            <v>40169300</v>
          </cell>
          <cell r="E278">
            <v>4260182341070</v>
          </cell>
          <cell r="F278" t="str">
            <v>Wastewater Pipe-Connections</v>
          </cell>
          <cell r="G278" t="str">
            <v>Inside Adaptor up to 0,5 bar</v>
          </cell>
          <cell r="H278" t="str">
            <v>Multi Pipe Reducer</v>
          </cell>
          <cell r="I278">
            <v>10002</v>
          </cell>
          <cell r="J278" t="str">
            <v>Flexseal</v>
          </cell>
          <cell r="K278" t="str">
            <v>Crassus - Multi Pipe Reducer CKA 150/125 | 110</v>
          </cell>
          <cell r="L278" t="str">
            <v>(150 / 125mm to 125 / 110mm), up to 0,5 bar, Length: 115mm, TPE</v>
          </cell>
          <cell r="M278" t="str">
            <v>Crassus - Multi Pipe Reducer CKA 150/125 | 110; (150 / 125mm to 125 / 110mm), up to 0,5 bar, Length: 115mm, TPE</v>
          </cell>
          <cell r="N278" t="str">
            <v xml:space="preserve">Crassus
Multi Pipe Reducer
Inside pipe reducer designed for connection and reduction of two wastewater pipes with different outside and inside diameters, materials or surface texture; the connection is always on a pipe outside diameter and in a pipe inside diameter (reduction); several combination options are possible with each multi pipe reducer; combinable with other pipe reducers; suitable for horizontal or vertical installation; suitable for flush-mounting and soil; UV-resistant material; noise reducing design
Brand: Crassus “or equivalent”
Pressure-tight (bar): 0,5
Sealing material: TPE in accordance with DIN EN 681-2
Temperature range: -60°C to +140°C
Technical approval: SITAC, CE
Pipe 1:
Type of pipe: ____________ DN: ______
Outside diameter OD (mm):______
Inside diameter ID (mm):______
Pipe end: Spigot / socket
Pipe 2:
Type of pipe: ____________ DN: ______
Outside diameter OD (mm):______
Inside diameter ID (mm):______
Pipe end: Spigot / socket
or
Item number: ______
Quantity (piece): ______
Price per unit (€): ______
Total price (€): _____
</v>
          </cell>
          <cell r="O278" t="str">
            <v>Inside pipe reducer designed for connection and reduction of two wastewater pipes with different outside and inside diameters, materials or surface texture; the connection is always on a pipe outside diameter and in a pipe inside diameter (reduction); several combination options are possible with each multi pipe reducer; combinable with other pipe reducers; suitable for horizontal or vertical installation; suitable for flush-mounting and soil; UV-resistant material; noise reducing design</v>
          </cell>
          <cell r="P278">
            <v>10</v>
          </cell>
          <cell r="Q278" t="str">
            <v>150 / 125</v>
          </cell>
          <cell r="R278" t="str">
            <v>125 / 110</v>
          </cell>
          <cell r="S278">
            <v>115</v>
          </cell>
          <cell r="T278">
            <v>0.5</v>
          </cell>
          <cell r="U278" t="str">
            <v>-</v>
          </cell>
          <cell r="V278">
            <v>0.42399999999999999</v>
          </cell>
          <cell r="W278" t="str">
            <v>TPE</v>
          </cell>
        </row>
        <row r="279">
          <cell r="B279" t="str">
            <v>CRA10140</v>
          </cell>
          <cell r="C279" t="str">
            <v>CRA601001 KONDENSATPUMPENADAPT</v>
          </cell>
          <cell r="D279">
            <v>40169300</v>
          </cell>
          <cell r="E279">
            <v>4260182341407</v>
          </cell>
          <cell r="F279" t="str">
            <v>Wastewater Pipe-Connections</v>
          </cell>
          <cell r="G279" t="str">
            <v xml:space="preserve">Special Type Adaptor </v>
          </cell>
          <cell r="H279" t="str">
            <v>Condensate Adaptor</v>
          </cell>
          <cell r="I279">
            <v>13008</v>
          </cell>
          <cell r="J279" t="str">
            <v>Satec Gomma</v>
          </cell>
          <cell r="K279" t="str">
            <v>Crassus - Condensate Adaptor CKP</v>
          </cell>
          <cell r="L279" t="str">
            <v>(15-40mm to 12 / 28mm), up to 0,5 bar, Length: 78mm, EPDM</v>
          </cell>
          <cell r="M279" t="str">
            <v>Crassus - Condensate Adaptor CKP; (15-40mm to 12 / 28mm), up to 0,5 bar, Length: 78mm, EPDM</v>
          </cell>
          <cell r="N279" t="str">
            <v xml:space="preserve">Crassus
Condensate Adaptor CKP
Adaptor designed to connect pipes with different outside and inside diameters, materials or surface texture to condensate pumps or air conditioning systems; suitable for horizontal or vertical installation; suitable for flush-mounting and soil; UV-resistant material; noise reducing design
Brand: Crassus “or equivalent”
Pressure-tight (bar): 0,5
Sealing material: EPDM in accordance with DIN EN 681-1
Temperature range: -60°C to +140°C
Pipe 1: 15-40 mm
Pipe 2: 12 oder 28mm
or
Item number: ______
Quantity (piece): ______
Price per unit (€): ______
Total price (€): _____
</v>
          </cell>
          <cell r="O279" t="str">
            <v>Adaptor designed to connect pipes with different outside and inside diameters, materials or surface texture to condensate pumps or air conditioning systems; suitable for horizontal or vertical installation; suitable for flush-mounting and soil; UV-resistant material; noise reducing design</v>
          </cell>
          <cell r="P279">
            <v>10</v>
          </cell>
          <cell r="Q279" t="str">
            <v>15-40</v>
          </cell>
          <cell r="R279" t="str">
            <v xml:space="preserve"> 12 / 28</v>
          </cell>
          <cell r="S279">
            <v>78</v>
          </cell>
          <cell r="T279">
            <v>0.5</v>
          </cell>
          <cell r="U279" t="str">
            <v>-</v>
          </cell>
          <cell r="V279">
            <v>4.9000000000000002E-2</v>
          </cell>
          <cell r="W279" t="str">
            <v>EPDM</v>
          </cell>
        </row>
        <row r="280">
          <cell r="B280" t="str">
            <v>CRA70736</v>
          </cell>
          <cell r="C280">
            <v>8075411</v>
          </cell>
          <cell r="D280">
            <v>39174000</v>
          </cell>
          <cell r="E280">
            <v>4260391376986</v>
          </cell>
          <cell r="F280" t="str">
            <v>Wastewater Pipe-Accessories</v>
          </cell>
          <cell r="G280" t="str">
            <v>Connections and Valves</v>
          </cell>
          <cell r="H280" t="str">
            <v>Mini-Trap</v>
          </cell>
          <cell r="I280">
            <v>40001</v>
          </cell>
          <cell r="J280" t="str">
            <v>Purus</v>
          </cell>
          <cell r="K280" t="str">
            <v>Crassus - Mini-Trap CMI 4001 (white)</v>
          </cell>
          <cell r="L280" t="str">
            <v>insert as mechanical odor trap for the installtion in a spigot pipe end DN40 in flow direction, PP / Silicone</v>
          </cell>
          <cell r="M280" t="str">
            <v>Crassus - Mini-Trap CMI 4001 (white); insert as mechanical odor trap for the installtion in a spigot pipe end DN40 in flow direction, PP / Silicone</v>
          </cell>
          <cell r="N280" t="str">
            <v xml:space="preserve">Crassus
Mini-Trap
Extreme space saving Mini-Trap to prevent unpleasant odor; mechanical odor trap, flexible silicone-membrane; also works as an air admittance valve; integrated ring-catch (product-depending); very space saving through small total height and length; UV-resistant material
Brand: Crassus “or equivalent”
Connection: 1½" or 1¼"
Outflow: 40 mm
Material: PP, silicone, steel (product-depending)
Temperature range: -60°C to +140°C
Technical approval: SITAC
Patent: yes, EU
Existing connection: ______
Pipe:
Type of pipe: ____________ DN: ______
or
Item number: ______
Quantity (piece): ______
Price per unit (€): ______
Total price (€): _____
</v>
          </cell>
          <cell r="O280" t="str">
            <v xml:space="preserve">Extreme space saving Mini-Trap to prevent unpleasant odor; mechanical odor trap, flexible silicone-membrane; also works as an air admittance valve; integrated ring-catch (product-depending); very space saving through small total height and length; UV-resistant material </v>
          </cell>
          <cell r="P280">
            <v>70</v>
          </cell>
          <cell r="Q280" t="str">
            <v>-</v>
          </cell>
          <cell r="R280" t="str">
            <v>-</v>
          </cell>
          <cell r="S280" t="str">
            <v>-</v>
          </cell>
          <cell r="T280" t="str">
            <v>-</v>
          </cell>
          <cell r="U280" t="str">
            <v>-</v>
          </cell>
          <cell r="V280">
            <v>1.2999999999999999E-2</v>
          </cell>
          <cell r="W280" t="str">
            <v>PP / Silicone</v>
          </cell>
        </row>
        <row r="281">
          <cell r="B281" t="str">
            <v>CRA70737</v>
          </cell>
          <cell r="C281">
            <v>8075410</v>
          </cell>
          <cell r="D281">
            <v>39174000</v>
          </cell>
          <cell r="E281">
            <v>4260391376979</v>
          </cell>
          <cell r="F281" t="str">
            <v>Wastewater Pipe-Accessories</v>
          </cell>
          <cell r="G281" t="str">
            <v>Connections and Valves</v>
          </cell>
          <cell r="H281" t="str">
            <v>Mini-Trap</v>
          </cell>
          <cell r="I281">
            <v>40001</v>
          </cell>
          <cell r="J281" t="str">
            <v>Purus</v>
          </cell>
          <cell r="K281" t="str">
            <v>Crassus - Mini-Trap CMI 4002 (black)</v>
          </cell>
          <cell r="L281" t="str">
            <v>insert as mechanical odor trap for the installtion in a spigot pipe end DN40 in flow direction, PP / Silicone</v>
          </cell>
          <cell r="M281" t="str">
            <v>Crassus - Mini-Trap CMI 4002 (black); insert as mechanical odor trap for the installtion in a spigot pipe end DN40 in flow direction, PP / Silicone</v>
          </cell>
          <cell r="N281" t="str">
            <v xml:space="preserve">Crassus
Mini-Trap
Extreme space saving Mini-Trap to prevent unpleasant odor; mechanical odor trap, flexible silicone-membrane; also works as an air admittance valve; integrated ring-catch (product-depending); very space saving through small total height and length; UV-resistant material
Brand: Crassus “or equivalent”
Connection: 1½" or 1¼"
Outflow: 40 mm
Material: PP, silicone, steel (product-depending)
Temperature range: -60°C to +140°C
Technical approval: SITAC
Patent: yes, EU
Existing connection: ______
Pipe:
Type of pipe: ____________ DN: ______
or
Item number: ______
Quantity (piece): ______
Price per unit (€): ______
Total price (€): _____
</v>
          </cell>
          <cell r="O281" t="str">
            <v xml:space="preserve">Extreme space saving Mini-Trap to prevent unpleasant odor; mechanical odor trap, flexible silicone-membrane; also works as an air admittance valve; integrated ring-catch (product-depending); very space saving through small total height and length; UV-resistant material </v>
          </cell>
          <cell r="P281">
            <v>70</v>
          </cell>
          <cell r="Q281" t="str">
            <v>-</v>
          </cell>
          <cell r="R281" t="str">
            <v>-</v>
          </cell>
          <cell r="S281" t="str">
            <v>-</v>
          </cell>
          <cell r="T281" t="str">
            <v>-</v>
          </cell>
          <cell r="U281" t="str">
            <v>-</v>
          </cell>
          <cell r="V281">
            <v>1.2999999999999999E-2</v>
          </cell>
          <cell r="W281" t="str">
            <v>PP / Silicone</v>
          </cell>
        </row>
        <row r="282">
          <cell r="B282" t="str">
            <v>CRA70738</v>
          </cell>
          <cell r="C282">
            <v>8075409</v>
          </cell>
          <cell r="D282">
            <v>39174000</v>
          </cell>
          <cell r="E282">
            <v>4260391376962</v>
          </cell>
          <cell r="F282" t="str">
            <v>Wastewater Pipe-Accessories</v>
          </cell>
          <cell r="G282" t="str">
            <v>Connections and Valves</v>
          </cell>
          <cell r="H282" t="str">
            <v>Mini-Trap</v>
          </cell>
          <cell r="I282">
            <v>40001</v>
          </cell>
          <cell r="J282" t="str">
            <v>Purus</v>
          </cell>
          <cell r="K282" t="str">
            <v>Crassus - Mini-Trap CMI 4003 (white)</v>
          </cell>
          <cell r="L282" t="str">
            <v>drain-set (drain with intergrated ring-catch and mechanical odor trap for vertical installation on a washstand with 1 1/4" oder 1 1/2" x 40mm, flow capacity: ~0,6 l/s, PP / Silicone</v>
          </cell>
          <cell r="M282" t="str">
            <v>Crassus - Mini-Trap CMI 4003 (white); drain-set (drain with intergrated ring-catch and mechanical odor trap for vertical installation on a washstand with 1 1/4" oder 1 1/2" x 40mm, flow capacity: ~0,6 l/s, PP / Silicone</v>
          </cell>
          <cell r="N282" t="str">
            <v xml:space="preserve">Crassus
Mini-Trap
Extreme space saving Mini-Trap to prevent unpleasant odor; mechanical odor trap, flexible silicone-membrane; also works as an air admittance valve; integrated ring-catch (product-depending); very space saving through small total height and length; UV-resistant material
Brand: Crassus “or equivalent”
Connection: 1½" or 1¼"
Outflow: 40 mm
Material: PP, silicone, steel (product-depending)
Temperature range: -60°C to +140°C
Technical approval: SITAC
Patent: yes, EU
Existing connection: ______
Pipe:
Type of pipe: ____________ DN: ______
or
Item number: ______
Quantity (piece): ______
Price per unit (€): ______
Total price (€): _____
</v>
          </cell>
          <cell r="O282" t="str">
            <v xml:space="preserve">Extreme space saving Mini-Trap to prevent unpleasant odor; mechanical odor trap, flexible silicone-membrane; also works as an air admittance valve; integrated ring-catch (product-depending); very space saving through small total height and length; UV-resistant material </v>
          </cell>
          <cell r="P282">
            <v>70</v>
          </cell>
          <cell r="Q282" t="str">
            <v>-</v>
          </cell>
          <cell r="R282" t="str">
            <v>-</v>
          </cell>
          <cell r="S282" t="str">
            <v>-</v>
          </cell>
          <cell r="T282" t="str">
            <v>-</v>
          </cell>
          <cell r="U282" t="str">
            <v>-</v>
          </cell>
          <cell r="V282">
            <v>5.7000000000000002E-2</v>
          </cell>
          <cell r="W282" t="str">
            <v>PP / Silicone</v>
          </cell>
        </row>
        <row r="283">
          <cell r="B283" t="str">
            <v>CRA70739</v>
          </cell>
          <cell r="C283">
            <v>8075413</v>
          </cell>
          <cell r="D283">
            <v>39174000</v>
          </cell>
          <cell r="E283">
            <v>4260391376955</v>
          </cell>
          <cell r="F283" t="str">
            <v>Wastewater Pipe-Accessories</v>
          </cell>
          <cell r="G283" t="str">
            <v>Connections and Valves</v>
          </cell>
          <cell r="H283" t="str">
            <v>Mini-Trap</v>
          </cell>
          <cell r="I283">
            <v>40001</v>
          </cell>
          <cell r="J283" t="str">
            <v>Purus</v>
          </cell>
          <cell r="K283" t="str">
            <v>Crassus - Mini-Trap CMI 4004 (chrome-optic)</v>
          </cell>
          <cell r="L283" t="str">
            <v>drain-set (drain with intergrated ring-catch and mechanical odor trap for vertical installation on a washstand with 1 1/4" oder 1 1/2" x 40mm, flow capacity: ~0,6 l/s, PP / Silicone</v>
          </cell>
          <cell r="M283" t="str">
            <v>Crassus - Mini-Trap CMI 4004 (chrome-optic); drain-set (drain with intergrated ring-catch and mechanical odor trap for vertical installation on a washstand with 1 1/4" oder 1 1/2" x 40mm, flow capacity: ~0,6 l/s, PP / Silicone</v>
          </cell>
          <cell r="N283" t="str">
            <v xml:space="preserve">Crassus
Mini-Trap
Extreme space saving Mini-Trap to prevent unpleasant odor; mechanical odor trap, flexible silicone-membrane; also works as an air admittance valve; integrated ring-catch (product-depending); very space saving through small total height and length; UV-resistant material
Brand: Crassus “or equivalent”
Connection: 1½" or 1¼"
Outflow: 40 mm
Material: PP, silicone, steel (product-depending)
Temperature range: -60°C to +140°C
Technical approval: SITAC
Patent: yes, EU
Existing connection: ______
Pipe:
Type of pipe: ____________ DN: ______
or
Item number: ______
Quantity (piece): ______
Price per unit (€): ______
Total price (€): _____
</v>
          </cell>
          <cell r="O283" t="str">
            <v xml:space="preserve">Extreme space saving Mini-Trap to prevent unpleasant odor; mechanical odor trap, flexible silicone-membrane; also works as an air admittance valve; integrated ring-catch (product-depending); very space saving through small total height and length; UV-resistant material </v>
          </cell>
          <cell r="P283">
            <v>70</v>
          </cell>
          <cell r="Q283" t="str">
            <v>-</v>
          </cell>
          <cell r="R283" t="str">
            <v>-</v>
          </cell>
          <cell r="S283" t="str">
            <v>-</v>
          </cell>
          <cell r="T283" t="str">
            <v>-</v>
          </cell>
          <cell r="U283" t="str">
            <v>-</v>
          </cell>
          <cell r="V283">
            <v>5.7000000000000002E-2</v>
          </cell>
          <cell r="W283" t="str">
            <v>PP / Silicone</v>
          </cell>
        </row>
        <row r="284">
          <cell r="B284" t="str">
            <v>CRA70740</v>
          </cell>
          <cell r="C284">
            <v>8571714</v>
          </cell>
          <cell r="D284">
            <v>39174000</v>
          </cell>
          <cell r="E284">
            <v>4260391376948</v>
          </cell>
          <cell r="F284" t="str">
            <v>Wastewater Pipe-Accessories</v>
          </cell>
          <cell r="G284" t="str">
            <v>Connections and Valves</v>
          </cell>
          <cell r="H284" t="str">
            <v>Mini-Trap</v>
          </cell>
          <cell r="I284">
            <v>40001</v>
          </cell>
          <cell r="J284" t="str">
            <v>Purus</v>
          </cell>
          <cell r="K284" t="str">
            <v>Crassus - Mini-Trap CMI 4006 (white)</v>
          </cell>
          <cell r="L284" t="str">
            <v>drain-set (drain with mechanical odor trap for vertical installation on a sink, bathtub or shower, 1 1/2" x 40mm, flow capacity: ~0,8 l/s, PP / Silicone</v>
          </cell>
          <cell r="M284" t="str">
            <v>Crassus - Mini-Trap CMI 4006 (white); drain-set (drain with mechanical odor trap for vertical installation on a sink, bathtub or shower, 1 1/2" x 40mm, flow capacity: ~0,8 l/s, PP / Silicone</v>
          </cell>
          <cell r="N284" t="str">
            <v xml:space="preserve">Crassus
Mini-Trap
Extreme space saving Mini-Trap to prevent unpleasant odor; mechanical odor trap, flexible silicone-membrane; also works as an air admittance valve; integrated ring-catch (product-depending); very space saving through small total height and length; UV-resistant material
Brand: Crassus “or equivalent”
Connection: 1½" or 1¼"
Outflow: 40 mm
Material: PP, silicone, steel (product-depending)
Temperature range: -60°C to +140°C
Technical approval: SITAC
Patent: yes, EU
Existing connection: ______
Pipe:
Type of pipe: ____________ DN: ______
or
Item number: ______
Quantity (piece): ______
Price per unit (€): ______
Total price (€): _____
</v>
          </cell>
          <cell r="O284" t="str">
            <v xml:space="preserve">Extreme space saving Mini-Trap to prevent unpleasant odor; mechanical odor trap, flexible silicone-membrane; also works as an air admittance valve; integrated ring-catch (product-depending); very space saving through small total height and length; UV-resistant material </v>
          </cell>
          <cell r="P284">
            <v>70</v>
          </cell>
          <cell r="Q284" t="str">
            <v>-</v>
          </cell>
          <cell r="R284" t="str">
            <v>-</v>
          </cell>
          <cell r="S284" t="str">
            <v>-</v>
          </cell>
          <cell r="T284" t="str">
            <v>-</v>
          </cell>
          <cell r="U284" t="str">
            <v>-</v>
          </cell>
          <cell r="V284">
            <v>5.5E-2</v>
          </cell>
          <cell r="W284" t="str">
            <v>PP / Silicone</v>
          </cell>
        </row>
        <row r="285">
          <cell r="B285" t="str">
            <v>CRA70311</v>
          </cell>
          <cell r="C285">
            <v>52587</v>
          </cell>
          <cell r="D285">
            <v>39174000</v>
          </cell>
          <cell r="E285">
            <v>4260182345962</v>
          </cell>
          <cell r="F285" t="str">
            <v>Wastewater Pipe-Accessories</v>
          </cell>
          <cell r="G285" t="str">
            <v>Connections and Valves</v>
          </cell>
          <cell r="H285" t="str">
            <v>Mini-Trap</v>
          </cell>
          <cell r="I285">
            <v>40001</v>
          </cell>
          <cell r="J285" t="str">
            <v>Purus</v>
          </cell>
          <cell r="K285" t="str">
            <v>Crassus - Mini-Trap CMI 4007 (chrome-optic)</v>
          </cell>
          <cell r="L285" t="str">
            <v>drain-set (drain with mechanical odor trap for vertical installation on a sink, bathtub or shower, 1 1/2" x 40mm, flow capacity: ~0,8 l/s, PP / Silicone</v>
          </cell>
          <cell r="M285" t="str">
            <v>Crassus - Mini-Trap CMI 4007 (chrome-optic); drain-set (drain with mechanical odor trap for vertical installation on a sink, bathtub or shower, 1 1/2" x 40mm, flow capacity: ~0,8 l/s, PP / Silicone</v>
          </cell>
          <cell r="N285" t="str">
            <v xml:space="preserve">Crassus
Mini-Trap
Extreme space saving Mini-Trap to prevent unpleasant odor; mechanical odor trap, flexible silicone-membrane; also works as an air admittance valve; integrated ring-catch (product-depending); very space saving through small total height and length; UV-resistant material
Brand: Crassus “or equivalent”
Connection: 1½" or 1¼"
Outflow: 40 mm
Material: PP, silicone, steel (product-depending)
Temperature range: -60°C to +140°C
Technical approval: SITAC
Patent: yes, EU
Existing connection: ______
Pipe:
Type of pipe: ____________ DN: ______
or
Item number: ______
Quantity (piece): ______
Price per unit (€): ______
Total price (€): _____
</v>
          </cell>
          <cell r="O285" t="str">
            <v xml:space="preserve">Extreme space saving Mini-Trap to prevent unpleasant odor; mechanical odor trap, flexible silicone-membrane; also works as an air admittance valve; integrated ring-catch (product-depending); very space saving through small total height and length; UV-resistant material </v>
          </cell>
          <cell r="P285">
            <v>70</v>
          </cell>
          <cell r="Q285" t="str">
            <v>-</v>
          </cell>
          <cell r="R285" t="str">
            <v>-</v>
          </cell>
          <cell r="S285" t="str">
            <v>-</v>
          </cell>
          <cell r="T285" t="str">
            <v>-</v>
          </cell>
          <cell r="U285" t="str">
            <v>-</v>
          </cell>
          <cell r="V285" t="str">
            <v>-</v>
          </cell>
          <cell r="W285" t="str">
            <v>PP / Silicone</v>
          </cell>
        </row>
        <row r="286">
          <cell r="B286" t="str">
            <v>CRA70323</v>
          </cell>
          <cell r="C286">
            <v>8573425</v>
          </cell>
          <cell r="D286">
            <v>39174000</v>
          </cell>
          <cell r="E286">
            <v>4260182345955</v>
          </cell>
          <cell r="F286" t="str">
            <v>Wastewater Pipe-Accessories</v>
          </cell>
          <cell r="G286" t="str">
            <v>Connections and Valves</v>
          </cell>
          <cell r="H286" t="str">
            <v>Mini-Trap</v>
          </cell>
          <cell r="I286">
            <v>40001</v>
          </cell>
          <cell r="J286" t="str">
            <v>Purus</v>
          </cell>
          <cell r="K286" t="str">
            <v>Crassus - Mini-Trap CMI 4005 (metal, chrome-plated)</v>
          </cell>
          <cell r="L286" t="str">
            <v>sink drain 1 1/4" for washstands with over flow, including a mechanical odor trap, flow capacity: ~0,6 l/s, Metal / Silicone</v>
          </cell>
          <cell r="M286" t="str">
            <v xml:space="preserve">Crassus - Mini-Trap CMI 4005 (metal, chrome-plated); sink drain 1 1/4" for washstand with over flow, including a mechanical odor trap, flow capacity: ~0,6 l/s, Metal / Silicone </v>
          </cell>
          <cell r="N286" t="str">
            <v xml:space="preserve">Crassus
Mini-Trap
Extreme space saving Mini-Trap to prevent unpleasant odor; mechanical odor trap, flexible silicone-membrane; also works as an air admittance valve; integrated ring-catch (product-depending); very space saving through small total height and length; UV-resistant material
Brand: Crassus “or equivalent”
Connection: 1½" or 1¼"
Outflow: 40 mm
Material: PP, silicone, steel (product-depending)
Temperature range: -60°C to +140°C
Technical approval: SITAC
Patent: yes, EU
Existing connection: ______
Pipe:
Type of pipe: ____________ DN: ______
or
Item number: ______
Quantity (piece): ______
Price per unit (€): ______
Total price (€): _____
</v>
          </cell>
          <cell r="O286" t="str">
            <v xml:space="preserve">Extreme space saving Mini-Trap to prevent unpleasant odor; mechanical odor trap, flexible silicone-membrane; also works as an air admittance valve; integrated ring-catch (product-depending); very space saving through small total height and length; UV-resistant material </v>
          </cell>
          <cell r="P286">
            <v>70</v>
          </cell>
          <cell r="Q286" t="str">
            <v>-</v>
          </cell>
          <cell r="R286" t="str">
            <v>-</v>
          </cell>
          <cell r="S286" t="str">
            <v>-</v>
          </cell>
          <cell r="T286" t="str">
            <v>-</v>
          </cell>
          <cell r="U286" t="str">
            <v>-</v>
          </cell>
          <cell r="V286">
            <v>0.39100000000000001</v>
          </cell>
          <cell r="W286" t="str">
            <v>Metal / Silicone</v>
          </cell>
        </row>
        <row r="287">
          <cell r="B287" t="str">
            <v>CRA70310</v>
          </cell>
          <cell r="C287">
            <v>8570241</v>
          </cell>
          <cell r="D287">
            <v>39174000</v>
          </cell>
          <cell r="E287">
            <v>4260182345979</v>
          </cell>
          <cell r="F287" t="str">
            <v>Wastewater Pipe-Accessories</v>
          </cell>
          <cell r="G287" t="str">
            <v>Connections and Valves</v>
          </cell>
          <cell r="H287" t="str">
            <v>Mini-Trap</v>
          </cell>
          <cell r="I287">
            <v>40001</v>
          </cell>
          <cell r="J287" t="str">
            <v>Purus</v>
          </cell>
          <cell r="K287" t="str">
            <v>Crassus - Mini-Trap CMI 4010 (stainless steel, satin polished)</v>
          </cell>
          <cell r="L287" t="str">
            <v>sink drain 1 1/2" for washstands without over flow or waterless urinals, including a mechanical odor trap, flow capacity: ~0,6 l/s, Stainless Stell, Satin Polished / Silicone</v>
          </cell>
          <cell r="M287" t="str">
            <v>Crassus - Mini-Trap CMI 4010 (stainless steel, satin polished); sink drain 1 1/2" for washstands without over flow or waterless urinals, including a mechanical odor trap, flow capacity: ~0,6 l/s, Stainless Stell, Satin Polished / Silicone</v>
          </cell>
          <cell r="N287" t="str">
            <v xml:space="preserve">Crassus
Mini-Trap
Extreme space saving Mini-Trap to prevent unpleasant odor; mechanical odor trap, flexible silicone-membrane; also works as an air admittance valve; integrated ring-catch (product-depending); very space saving through small total height and length; UV-resistant material
Brand: Crassus “or equivalent”
Connection: 1½" or 1¼"
Outflow: 40 mm
Material: PP, silicone, steel (product-depending)
Temperature range: -60°C to +140°C
Technical approval: SITAC
Patent: yes, EU
Existing connection: ______
Pipe:
Type of pipe: ____________ DN: ______
or
Item number: ______
Quantity (piece): ______
Price per unit (€): ______
Total price (€): _____
</v>
          </cell>
          <cell r="O287" t="str">
            <v xml:space="preserve">Extreme space saving Mini-Trap to prevent unpleasant odor; mechanical odor trap, flexible silicone-membrane; also works as an air admittance valve; integrated ring-catch (product-depending); very space saving through small total height and length; UV-resistant material </v>
          </cell>
          <cell r="P287">
            <v>70</v>
          </cell>
          <cell r="Q287" t="str">
            <v>-</v>
          </cell>
          <cell r="R287" t="str">
            <v>-</v>
          </cell>
          <cell r="S287" t="str">
            <v>-</v>
          </cell>
          <cell r="T287" t="str">
            <v>-</v>
          </cell>
          <cell r="U287" t="str">
            <v>-</v>
          </cell>
          <cell r="V287">
            <v>0.111</v>
          </cell>
          <cell r="W287" t="str">
            <v>V2A  / Silicone</v>
          </cell>
        </row>
        <row r="288">
          <cell r="B288" t="str">
            <v>CRA70102</v>
          </cell>
          <cell r="C288" t="str">
            <v>FPW25</v>
          </cell>
          <cell r="D288">
            <v>32141090</v>
          </cell>
          <cell r="E288">
            <v>4260182345238</v>
          </cell>
          <cell r="F288" t="str">
            <v>Wastewater Pipe-Repair-Sets</v>
          </cell>
          <cell r="G288" t="str">
            <v>Repair-Sets</v>
          </cell>
          <cell r="H288" t="str">
            <v>Pipe-Doctor</v>
          </cell>
          <cell r="I288">
            <v>30001</v>
          </cell>
          <cell r="J288" t="str">
            <v>Flexseal</v>
          </cell>
          <cell r="K288" t="str">
            <v>Crassus - Pipe-Doctor CPW 025</v>
          </cell>
          <cell r="L288" t="str">
            <v>used for repairs of pipes up to 25mm outside diameter, GRP</v>
          </cell>
          <cell r="M288" t="str">
            <v>Crassus - Pipe-Doctor CPW 025; used for repairs of pipes up to 25mm outside diameter, GRP</v>
          </cell>
          <cell r="N288" t="str">
            <v xml:space="preserve">Crassus
Pipe-Doctor
Repair-Set for pipes, seals all holes and cracks from 1-24 mm, useable for different pipe material and surface textures; processing time: 30-45 minutes; for pipe dimensions up to DN 150; suitable for flush-mounting and soil; UV-resistant material
Brand: Crassus “or equivalent”
Pressure-tight (bar): 40,0
Sealing material: GRP
Temperature range: -60°C to +210°C
Technical approval: CE
Pipe OD (mm):_____
Size of damaged spot (mm): _____ x _____
or
Item number: ______
Quantity (piece): ______
Price per unit (€): ______
Total price (€): _____
</v>
          </cell>
          <cell r="O288" t="str">
            <v xml:space="preserve">Repair-Set for pipes, seals all holes and cracks from 1-24 mm, useable for different pipe material and surface textures; processing time: 30-45 minutes; for pipe dimensions up to DN 150; suitable for flush-mounting and soil; UV-resistant material
</v>
          </cell>
          <cell r="P288">
            <v>70</v>
          </cell>
          <cell r="Q288" t="str">
            <v>up to DN 25</v>
          </cell>
          <cell r="R288" t="str">
            <v>-</v>
          </cell>
          <cell r="S288" t="str">
            <v>-</v>
          </cell>
          <cell r="T288">
            <v>40</v>
          </cell>
          <cell r="U288" t="str">
            <v>-</v>
          </cell>
          <cell r="V288">
            <v>8.8999999999999996E-2</v>
          </cell>
          <cell r="W288" t="str">
            <v>GRP</v>
          </cell>
        </row>
        <row r="289">
          <cell r="B289" t="str">
            <v>CRA70103</v>
          </cell>
          <cell r="C289" t="str">
            <v>FPW80</v>
          </cell>
          <cell r="D289">
            <v>32141090</v>
          </cell>
          <cell r="E289">
            <v>4260182345245</v>
          </cell>
          <cell r="F289" t="str">
            <v>Wastewater Pipe-Repair-Sets</v>
          </cell>
          <cell r="G289" t="str">
            <v>Repair-Sets</v>
          </cell>
          <cell r="H289" t="str">
            <v>Pipe-Doctor</v>
          </cell>
          <cell r="I289">
            <v>30001</v>
          </cell>
          <cell r="J289" t="str">
            <v>Flexseal</v>
          </cell>
          <cell r="K289" t="str">
            <v>Crassus - Pipe-Doctor CPW 080</v>
          </cell>
          <cell r="L289" t="str">
            <v>used for repairs of pipes up to 80mm outside diameter, GRP</v>
          </cell>
          <cell r="M289" t="str">
            <v>Crassus - Pipe-Doctor CPW 080; used for repairs of pipes up to 80mm outside diameter, GRP</v>
          </cell>
          <cell r="N289" t="str">
            <v xml:space="preserve">Crassus
Pipe-Doctor
Repair-Set for pipes, seals all holes and cracks from 1-24 mm, useable for different pipe material and surface textures; processing time: 30-45 minutes; for pipe dimensions up to DN 150; suitable for flush-mounting and soil; UV-resistant material
Brand: Crassus “or equivalent”
Pressure-tight (bar): 40,0
Sealing material: GRP
Temperature range: -60°C to +210°C
Technical approval: CE
Pipe OD (mm):_____
Size of damaged spot (mm): _____ x _____
or
Item number: ______
Quantity (piece): ______
Price per unit (€): ______
Total price (€): _____
</v>
          </cell>
          <cell r="O289" t="str">
            <v xml:space="preserve">Repair-Set for pipes, seals all holes and cracks from 1-24 mm, useable for different pipe material and surface textures; processing time: 30-45 minutes; for pipe dimensions up to DN 150; suitable for flush-mounting and soil; UV-resistant material
</v>
          </cell>
          <cell r="P289">
            <v>70</v>
          </cell>
          <cell r="Q289" t="str">
            <v>up to DN 80</v>
          </cell>
          <cell r="R289" t="str">
            <v>-</v>
          </cell>
          <cell r="S289" t="str">
            <v>-</v>
          </cell>
          <cell r="T289">
            <v>40</v>
          </cell>
          <cell r="U289" t="str">
            <v>-</v>
          </cell>
          <cell r="V289">
            <v>0.21299999999999999</v>
          </cell>
          <cell r="W289" t="str">
            <v>GRP</v>
          </cell>
        </row>
        <row r="290">
          <cell r="B290" t="str">
            <v>CRA70104</v>
          </cell>
          <cell r="C290" t="str">
            <v>FPW150</v>
          </cell>
          <cell r="D290">
            <v>32141090</v>
          </cell>
          <cell r="E290">
            <v>4260182345252</v>
          </cell>
          <cell r="F290" t="str">
            <v>Wastewater Pipe-Repair-Sets</v>
          </cell>
          <cell r="G290" t="str">
            <v>Repair-Sets</v>
          </cell>
          <cell r="H290" t="str">
            <v>Pipe-Doctor</v>
          </cell>
          <cell r="I290">
            <v>30001</v>
          </cell>
          <cell r="J290" t="str">
            <v>Flexseal</v>
          </cell>
          <cell r="K290" t="str">
            <v>Crassus - Pipe-Doctor CPW 150</v>
          </cell>
          <cell r="L290" t="str">
            <v>used for repairs of pipes up to 150mm outside diameter, GRP</v>
          </cell>
          <cell r="M290" t="str">
            <v>Crassus - Pipe-Doctor CPW 150; used for repairs of pipes up to 150mm outside diameter, GRP</v>
          </cell>
          <cell r="N290" t="str">
            <v xml:space="preserve">Crassus
Pipe-Doctor
Repair-Set for pipes, seals all holes and cracks from 1-24 mm, useable for different pipe material and surface textures; processing time: 30-45 minutes; for pipe dimensions up to DN 150; suitable for flush-mounting and soil; UV-resistant material
Brand: Crassus “or equivalent”
Pressure-tight (bar): 40,0
Sealing material: GRP
Temperature range: -60°C to +210°C
Technical approval: CE
Pipe OD (mm):_____
Size of damaged spot (mm): _____ x _____
or
Item number: ______
Quantity (piece): ______
Price per unit (€): ______
Total price (€): _____
</v>
          </cell>
          <cell r="O290" t="str">
            <v xml:space="preserve">Repair-Set for pipes, seals all holes and cracks from 1-24 mm, useable for different pipe material and surface textures; processing time: 30-45 minutes; for pipe dimensions up to DN 150; suitable for flush-mounting and soil; UV-resistant material
</v>
          </cell>
          <cell r="P290">
            <v>70</v>
          </cell>
          <cell r="Q290" t="str">
            <v>up to DN 160</v>
          </cell>
          <cell r="R290" t="str">
            <v>-</v>
          </cell>
          <cell r="S290" t="str">
            <v>-</v>
          </cell>
          <cell r="T290">
            <v>40</v>
          </cell>
          <cell r="U290" t="str">
            <v>-</v>
          </cell>
          <cell r="V290">
            <v>0.42</v>
          </cell>
          <cell r="W290" t="str">
            <v>GRP</v>
          </cell>
        </row>
        <row r="291">
          <cell r="B291" t="str">
            <v>CRA70111</v>
          </cell>
          <cell r="C291" t="str">
            <v>FP-P46</v>
          </cell>
          <cell r="D291">
            <v>32141090</v>
          </cell>
          <cell r="E291">
            <v>4260182344460</v>
          </cell>
          <cell r="F291" t="str">
            <v>Wastewater Pipe-Repair-Sets</v>
          </cell>
          <cell r="G291" t="str">
            <v>Repair-Sets</v>
          </cell>
          <cell r="H291" t="str">
            <v>Pipe-Patch</v>
          </cell>
          <cell r="I291">
            <v>30002</v>
          </cell>
          <cell r="J291" t="str">
            <v>Flexseal</v>
          </cell>
          <cell r="K291" t="str">
            <v>Crassus - Pipe-Patch CRP 10/15</v>
          </cell>
          <cell r="L291" t="str">
            <v>used for repairs of surfaces, GRP</v>
          </cell>
          <cell r="M291" t="str">
            <v>Crassus - Pipe-Patch CRP 10/15; used for repairs of surfaces, GRP</v>
          </cell>
          <cell r="N291" t="str">
            <v xml:space="preserve">Crassus
Pipe-Patch
Repair-Set for plain surface, seals all holes and cracks from 1-24 mm, useable for different surface material and surface textures; processing time: 15-25 minutes; suitable for flush-mounting and soil; UV-resistant material
Brand: Crassus “or equivalent”
Pressure-tight (bar): 7,0
Sealing material: GRP
Temperature range: -60°C to +210°C
Technical approval: CE
Pipe OD (mm):_____
Size of damaged spot (mm): _____ x _____
or
Item number: ______
Quantity (piece): ______
Price per unit (€): ______
Total price (€): _____
</v>
          </cell>
          <cell r="O291" t="str">
            <v>Repair-Set for plain surface, seals all holes and cracks from 1-24 mm, useable for different surface material and surface textures; processing time: 15-25 minutes; suitable for flush-mounting and soil; UV-resistant material</v>
          </cell>
          <cell r="P291">
            <v>70</v>
          </cell>
          <cell r="Q291" t="str">
            <v>-</v>
          </cell>
          <cell r="R291">
            <v>100</v>
          </cell>
          <cell r="S291">
            <v>150</v>
          </cell>
          <cell r="T291">
            <v>7</v>
          </cell>
          <cell r="U291" t="str">
            <v>-</v>
          </cell>
          <cell r="V291">
            <v>0.08</v>
          </cell>
          <cell r="W291" t="str">
            <v>GRP</v>
          </cell>
        </row>
        <row r="292">
          <cell r="B292" t="str">
            <v>CRA70601</v>
          </cell>
          <cell r="C292" t="str">
            <v>-</v>
          </cell>
          <cell r="D292">
            <v>39191080</v>
          </cell>
          <cell r="E292">
            <v>4260391375583</v>
          </cell>
          <cell r="F292" t="str">
            <v>Wastewater Pipe-Repair-Sets</v>
          </cell>
          <cell r="G292" t="str">
            <v>Repair-Sets</v>
          </cell>
          <cell r="H292" t="str">
            <v>Flex-Tape</v>
          </cell>
          <cell r="I292">
            <v>30003</v>
          </cell>
          <cell r="J292" t="str">
            <v>Dongguan Yihong Packaging</v>
          </cell>
          <cell r="K292" t="str">
            <v>Crassus - Flex-Tape, 25mm x 3,5m x 0,7mm, Color: blue</v>
          </cell>
          <cell r="L292" t="str">
            <v>flexible and self-fusing repair tape</v>
          </cell>
          <cell r="M292" t="str">
            <v>Crassus - Flex-Tape, 25mm x 3,5m x 0,7mm, Color: blue; flexible and self-fusing repair tape</v>
          </cell>
          <cell r="N292" t="str">
            <v xml:space="preserve">Crassus
Flex-Tape
Extreme multifunctional self-fusing repair tape. Repairs leakages as well as usable for various additional applications, as an example for electrical insulation. Resistant to fuels, oils, acids, solvents, salt water, road salt and UV-radiation
Brand: Crassus “or equivalent”
Pressure-tight (bar): 8,0
Insulation (volt): 8000
Sealing material: Silicone
Temperature range: -65°C to +260°C
Length: 3,5 m
Width: 25 mm
Thickness: 0,7 mm
Color: red, blue, black, green, white
or
Item number: ______
Quantity (piece): ______
Price per unit (€): ______
Total price (€): _____
</v>
          </cell>
          <cell r="O292" t="str">
            <v>Extreme multifunctional self-fusing repair tape. Repairs leakages as well as usable for various additional applications, as an example for electrical insulation. Resistant to fuels, oils, acids, solvents, salt water, road salt and UV-radiation</v>
          </cell>
          <cell r="P292">
            <v>70</v>
          </cell>
          <cell r="Q292">
            <v>0.7</v>
          </cell>
          <cell r="R292">
            <v>25</v>
          </cell>
          <cell r="S292" t="str">
            <v>3,5 m</v>
          </cell>
          <cell r="T292">
            <v>8</v>
          </cell>
          <cell r="U292" t="str">
            <v>-</v>
          </cell>
          <cell r="V292">
            <v>7.8E-2</v>
          </cell>
          <cell r="W292" t="str">
            <v>Silicone</v>
          </cell>
        </row>
        <row r="293">
          <cell r="B293" t="str">
            <v>CRA70602</v>
          </cell>
          <cell r="C293" t="str">
            <v>-</v>
          </cell>
          <cell r="D293">
            <v>39191080</v>
          </cell>
          <cell r="E293">
            <v>4260391375590</v>
          </cell>
          <cell r="F293" t="str">
            <v>Wastewater Pipe-Repair-Sets</v>
          </cell>
          <cell r="G293" t="str">
            <v>Repair-Sets</v>
          </cell>
          <cell r="H293" t="str">
            <v>Flex-Tape</v>
          </cell>
          <cell r="I293">
            <v>30003</v>
          </cell>
          <cell r="J293" t="str">
            <v>Dongguan Yihong Packaging</v>
          </cell>
          <cell r="K293" t="str">
            <v>Crassus - Flex-Tape, 25mm x 3,5m x 0,7mm, Color: red</v>
          </cell>
          <cell r="L293" t="str">
            <v>flexible and self-fusing repair tape</v>
          </cell>
          <cell r="M293" t="str">
            <v>Crassus - Flex-Tape, 25mm x 3,5m x 0,7mm, Color: red; flexible and self-fusing repair tape</v>
          </cell>
          <cell r="N293" t="str">
            <v xml:space="preserve">Crassus
Flex-Tape
Extreme multifunctional self-fusing repair tape. Repairs leakages as well as usable for various additional applications, as an example for electrical insulation. Resistant to fuels, oils, acids, solvents, salt water, road salt and UV-radiation
Brand: Crassus “or equivalent”
Pressure-tight (bar): 8,0
Insulation (volt): 8000
Sealing material: Silicone
Temperature range: -65°C to +260°C
Length: 3,5 m
Width: 25 mm
Thickness: 0,7 mm
Color: red, blue, black, green, white
or
Item number: ______
Quantity (piece): ______
Price per unit (€): ______
Total price (€): _____
</v>
          </cell>
          <cell r="O293" t="str">
            <v>Extreme multifunctional self-fusing repair tape. Repairs leakages as well as usable for various additional applications, as an example for electrical insulation. Resistant to fuels, oils, acids, solvents, salt water, road salt and UV-radiation</v>
          </cell>
          <cell r="P293">
            <v>70</v>
          </cell>
          <cell r="Q293">
            <v>0.7</v>
          </cell>
          <cell r="R293">
            <v>25</v>
          </cell>
          <cell r="S293" t="str">
            <v>3,5 m</v>
          </cell>
          <cell r="T293">
            <v>8</v>
          </cell>
          <cell r="U293" t="str">
            <v>-</v>
          </cell>
          <cell r="V293">
            <v>7.8E-2</v>
          </cell>
          <cell r="W293" t="str">
            <v>Silicone</v>
          </cell>
        </row>
        <row r="294">
          <cell r="B294" t="str">
            <v>CRA70603</v>
          </cell>
          <cell r="C294" t="str">
            <v>-</v>
          </cell>
          <cell r="D294">
            <v>39191080</v>
          </cell>
          <cell r="E294">
            <v>4260391375606</v>
          </cell>
          <cell r="F294" t="str">
            <v>Wastewater Pipe-Repair-Sets</v>
          </cell>
          <cell r="G294" t="str">
            <v>Repair-Sets</v>
          </cell>
          <cell r="H294" t="str">
            <v>Flex-Tape</v>
          </cell>
          <cell r="I294">
            <v>30003</v>
          </cell>
          <cell r="J294" t="str">
            <v>Dongguan Yihong Packaging</v>
          </cell>
          <cell r="K294" t="str">
            <v>Crassus - Flex-Tape, 25mm x 3,5m x 0,7mm, Color: green</v>
          </cell>
          <cell r="L294" t="str">
            <v>flexible and self-fusing repair tape</v>
          </cell>
          <cell r="M294" t="str">
            <v>Crassus - Flex-Tape, 25mm x 3,5m x 0,7mm, Color: green; flexible and self-fusing repair tape</v>
          </cell>
          <cell r="N294" t="str">
            <v xml:space="preserve">Crassus
Flex-Tape
Extreme multifunctional self-fusing repair tape. Repairs leakages as well as usable for various additional applications, as an example for electrical insulation. Resistant to fuels, oils, acids, solvents, salt water, road salt and UV-radiation
Brand: Crassus “or equivalent”
Pressure-tight (bar): 8,0
Insulation (volt): 8000
Sealing material: Silicone
Temperature range: -65°C to +260°C
Length: 3,5 m
Width: 25 mm
Thickness: 0,7 mm
Color: red, blue, black, green, white
or
Item number: ______
Quantity (piece): ______
Price per unit (€): ______
Total price (€): _____
</v>
          </cell>
          <cell r="O294" t="str">
            <v>Extreme multifunctional self-fusing repair tape. Repairs leakages as well as usable for various additional applications, as an example for electrical insulation. Resistant to fuels, oils, acids, solvents, salt water, road salt and UV-radiation</v>
          </cell>
          <cell r="P294">
            <v>70</v>
          </cell>
          <cell r="Q294">
            <v>0.7</v>
          </cell>
          <cell r="R294">
            <v>25</v>
          </cell>
          <cell r="S294" t="str">
            <v>3,5 m</v>
          </cell>
          <cell r="T294">
            <v>8</v>
          </cell>
          <cell r="U294" t="str">
            <v>-</v>
          </cell>
          <cell r="V294">
            <v>7.8E-2</v>
          </cell>
          <cell r="W294" t="str">
            <v>Silicone</v>
          </cell>
        </row>
        <row r="295">
          <cell r="B295" t="str">
            <v>CRA70604</v>
          </cell>
          <cell r="C295" t="str">
            <v>-</v>
          </cell>
          <cell r="D295">
            <v>39191080</v>
          </cell>
          <cell r="E295">
            <v>4260391375613</v>
          </cell>
          <cell r="F295" t="str">
            <v>Wastewater Pipe-Repair-Sets</v>
          </cell>
          <cell r="G295" t="str">
            <v>Repair-Sets</v>
          </cell>
          <cell r="H295" t="str">
            <v>Flex-Tape</v>
          </cell>
          <cell r="I295">
            <v>30003</v>
          </cell>
          <cell r="J295" t="str">
            <v>Dongguan Yihong Packaging</v>
          </cell>
          <cell r="K295" t="str">
            <v>Crassus - Flex-Tape, 25mm x 3,5m x 0,7mm, Color: white</v>
          </cell>
          <cell r="L295" t="str">
            <v>flexible and self-fusing repair tape</v>
          </cell>
          <cell r="M295" t="str">
            <v>Crassus - Flex-Tape, 25mm x 3,5m x 0,7mm, Color: white; flexible and self-fusing repair tape</v>
          </cell>
          <cell r="N295" t="str">
            <v xml:space="preserve">Crassus
Flex-Tape
Extreme multifunctional self-fusing repair tape. Repairs leakages as well as usable for various additional applications, as an example for electrical insulation. Resistant to fuels, oils, acids, solvents, salt water, road salt and UV-radiation
Brand: Crassus “or equivalent”
Pressure-tight (bar): 8,0
Insulation (volt): 8000
Sealing material: Silicone
Temperature range: -65°C to +260°C
Length: 3,5 m
Width: 25 mm
Thickness: 0,7 mm
Color: red, blue, black, green, white
or
Item number: ______
Quantity (piece): ______
Price per unit (€): ______
Total price (€): _____
</v>
          </cell>
          <cell r="O295" t="str">
            <v>Extreme multifunctional self-fusing repair tape. Repairs leakages as well as usable for various additional applications, as an example for electrical insulation. Resistant to fuels, oils, acids, solvents, salt water, road salt and UV-radiation</v>
          </cell>
          <cell r="P295">
            <v>70</v>
          </cell>
          <cell r="Q295">
            <v>0.7</v>
          </cell>
          <cell r="R295">
            <v>25</v>
          </cell>
          <cell r="S295" t="str">
            <v>3,5 m</v>
          </cell>
          <cell r="T295">
            <v>8</v>
          </cell>
          <cell r="U295" t="str">
            <v>-</v>
          </cell>
          <cell r="V295">
            <v>7.8E-2</v>
          </cell>
          <cell r="W295" t="str">
            <v>Silicone</v>
          </cell>
        </row>
        <row r="296">
          <cell r="B296" t="str">
            <v>CRA70605</v>
          </cell>
          <cell r="C296" t="str">
            <v>-</v>
          </cell>
          <cell r="D296">
            <v>39191080</v>
          </cell>
          <cell r="E296">
            <v>4260391375620</v>
          </cell>
          <cell r="F296" t="str">
            <v>Wastewater Pipe-Repair-Sets</v>
          </cell>
          <cell r="G296" t="str">
            <v>Repair-Sets</v>
          </cell>
          <cell r="H296" t="str">
            <v>Flex-Tape</v>
          </cell>
          <cell r="I296">
            <v>30003</v>
          </cell>
          <cell r="J296" t="str">
            <v>Dongguan Yihong Packaging</v>
          </cell>
          <cell r="K296" t="str">
            <v>Crassus - Flex-Tape, 25mm x 3,5m x 0,7mm, Color: black</v>
          </cell>
          <cell r="L296" t="str">
            <v>flexible and self-fusing repair tape</v>
          </cell>
          <cell r="M296" t="str">
            <v>Crassus - Flex-Tape, 25mm x 3,5m x 0,7mm, Color: black; flexible and self-fusing repair tape</v>
          </cell>
          <cell r="N296" t="str">
            <v xml:space="preserve">Crassus
Flex-Tape
Extreme multifunctional self-fusing repair tape. Repairs leakages as well as usable for various additional applications, as an example for electrical insulation. Resistant to fuels, oils, acids, solvents, salt water, road salt and UV-radiation
Brand: Crassus “or equivalent”
Pressure-tight (bar): 8,0
Insulation (volt): 8000
Sealing material: Silicone
Temperature range: -65°C to +260°C
Length: 3,5 m
Width: 25 mm
Thickness: 0,7 mm
Color: red, blue, black, green, white
or
Item number: ______
Quantity (piece): ______
Price per unit (€): ______
Total price (€): _____
</v>
          </cell>
          <cell r="O296" t="str">
            <v>Extreme multifunctional self-fusing repair tape. Repairs leakages as well as usable for various additional applications, as an example for electrical insulation. Resistant to fuels, oils, acids, solvents, salt water, road salt and UV-radiation</v>
          </cell>
          <cell r="P296">
            <v>70</v>
          </cell>
          <cell r="Q296">
            <v>0.7</v>
          </cell>
          <cell r="R296">
            <v>25</v>
          </cell>
          <cell r="S296" t="str">
            <v>3,5 m</v>
          </cell>
          <cell r="T296">
            <v>8</v>
          </cell>
          <cell r="U296" t="str">
            <v>-</v>
          </cell>
          <cell r="V296">
            <v>7.8E-2</v>
          </cell>
          <cell r="W296" t="str">
            <v>Silicone</v>
          </cell>
        </row>
        <row r="297">
          <cell r="B297" t="str">
            <v>CRA18809</v>
          </cell>
          <cell r="C297" t="str">
            <v>WRC 3xx</v>
          </cell>
          <cell r="D297">
            <v>40169300</v>
          </cell>
          <cell r="E297">
            <v>4260182342428</v>
          </cell>
          <cell r="F297" t="str">
            <v>Wastewater Pipe-Connections</v>
          </cell>
          <cell r="G297" t="str">
            <v>Outside Adaptor up to 0,6 bar</v>
          </cell>
          <cell r="H297" t="str">
            <v>Wraparound Coupling</v>
          </cell>
          <cell r="I297">
            <v>11003</v>
          </cell>
          <cell r="J297" t="str">
            <v>Flexseal</v>
          </cell>
          <cell r="K297" t="str">
            <v>Crassus - Wraparound Coupling CRC 3xx (custom-made)</v>
          </cell>
          <cell r="L297" t="str">
            <v>(300-399mm), up to 0,6 bar, Length: 190mm, EPDM / V2A</v>
          </cell>
          <cell r="M297" t="str">
            <v>Crassus - Wraparound Coupling CRC 3xx (custom-made); (300-399mm), up to 0,6 bar, Length: 190mm, EPDM / V2A</v>
          </cell>
          <cell r="N297" t="str">
            <v xml:space="preserve">Crassus
Wraparound Coupling
External flexible wraparound coupling (divided) designed for repairs of existing pipes with the same dimensions (DN) as well as same or different materials and surface textures; suitable for horizontal or vertical installation; suitable for flush-mounting and soil; UV-resistant material
Brand: Crassus “or equivalent”
Pressure-tight (bar): 0,6
Sealing material: EPDM in accordance with DIN EN 681-1
Clamp- and shear bands: Stainless steel V2A (1.4301) / optionally V4A (1.4404)
Temperature range: -40°C to +120°C
Technical approval: CE
Pipe 1:
Type of pipe: ____________ DN: ______
Pipe 2:
Type of pipe: ____________ DN: ______
or
Item number: ______
Quantity (piece): ______
Price per unit (€): ______
Total price (€): _____
</v>
          </cell>
          <cell r="O297" t="str">
            <v>External flexible wraparound coupling (divided) designed for repairs of existing pipes with the same dimensions (DN) as well as same or different materials and surface textures; suitable for horizontal or vertical installation; suitable for flush-mounting and soil; UV-resistant material</v>
          </cell>
          <cell r="P297">
            <v>18</v>
          </cell>
          <cell r="Q297" t="str">
            <v>300-399</v>
          </cell>
          <cell r="R297" t="str">
            <v>-</v>
          </cell>
          <cell r="S297">
            <v>190</v>
          </cell>
          <cell r="T297">
            <v>0.6</v>
          </cell>
          <cell r="U297">
            <v>10</v>
          </cell>
          <cell r="V297" t="str">
            <v>-</v>
          </cell>
          <cell r="W297" t="str">
            <v>EPDM / V2A</v>
          </cell>
        </row>
        <row r="298">
          <cell r="B298" t="str">
            <v>CRA18810</v>
          </cell>
          <cell r="C298" t="str">
            <v>WRC 4xx</v>
          </cell>
          <cell r="D298">
            <v>40169300</v>
          </cell>
          <cell r="E298">
            <v>4260182342435</v>
          </cell>
          <cell r="F298" t="str">
            <v>Wastewater Pipe-Connections</v>
          </cell>
          <cell r="G298" t="str">
            <v>Outside Adaptor up to 0,6 bar</v>
          </cell>
          <cell r="H298" t="str">
            <v>Wraparound Coupling</v>
          </cell>
          <cell r="I298">
            <v>11003</v>
          </cell>
          <cell r="J298" t="str">
            <v>Flexseal</v>
          </cell>
          <cell r="K298" t="str">
            <v>Crassus - Wraparound Coupling CRC 4xx (custom-made)</v>
          </cell>
          <cell r="L298" t="str">
            <v>(400-499mm), up to 0,6 bar, Length: 190mm, EPDM / V2A</v>
          </cell>
          <cell r="M298" t="str">
            <v>Crassus - Wraparound Coupling CRC 4xx (custom-made); (400-499mm), up to 0,6 bar, Length: 190mm, EPDM / V2A</v>
          </cell>
          <cell r="N298" t="str">
            <v xml:space="preserve">Crassus
Wraparound Coupling
External flexible wraparound coupling (divided) designed for repairs of existing pipes with the same dimensions (DN) as well as same or different materials and surface textures; suitable for horizontal or vertical installation; suitable for flush-mounting and soil; UV-resistant material
Brand: Crassus “or equivalent”
Pressure-tight (bar): 0,6
Sealing material: EPDM in accordance with DIN EN 681-1
Clamp- and shear bands: Stainless steel V2A (1.4301) / optionally V4A (1.4404)
Temperature range: -40°C to +120°C
Technical approval: CE
Pipe 1:
Type of pipe: ____________ DN: ______
Pipe 2:
Type of pipe: ____________ DN: ______
or
Item number: ______
Quantity (piece): ______
Price per unit (€): ______
Total price (€): _____
</v>
          </cell>
          <cell r="O298" t="str">
            <v>External flexible wraparound coupling (divided) designed for repairs of existing pipes with the same dimensions (DN) as well as same or different materials and surface textures; suitable for horizontal or vertical installation; suitable for flush-mounting and soil; UV-resistant material</v>
          </cell>
          <cell r="P298">
            <v>18</v>
          </cell>
          <cell r="Q298" t="str">
            <v>400-499</v>
          </cell>
          <cell r="R298" t="str">
            <v>-</v>
          </cell>
          <cell r="S298">
            <v>190</v>
          </cell>
          <cell r="T298">
            <v>0.6</v>
          </cell>
          <cell r="U298">
            <v>13</v>
          </cell>
          <cell r="V298" t="str">
            <v>-</v>
          </cell>
          <cell r="W298" t="str">
            <v>EPDM / V2A</v>
          </cell>
        </row>
        <row r="299">
          <cell r="B299" t="str">
            <v>CRA18811</v>
          </cell>
          <cell r="C299" t="str">
            <v>WRC 5xx</v>
          </cell>
          <cell r="D299">
            <v>40169300</v>
          </cell>
          <cell r="E299">
            <v>4260182342442</v>
          </cell>
          <cell r="F299" t="str">
            <v>Wastewater Pipe-Connections</v>
          </cell>
          <cell r="G299" t="str">
            <v>Outside Adaptor up to 0,6 bar</v>
          </cell>
          <cell r="H299" t="str">
            <v>Wraparound Coupling</v>
          </cell>
          <cell r="I299">
            <v>11003</v>
          </cell>
          <cell r="J299" t="str">
            <v>Flexseal</v>
          </cell>
          <cell r="K299" t="str">
            <v>Crassus - Wraparound Coupling CRC 5xx (custom-made)</v>
          </cell>
          <cell r="L299" t="str">
            <v>(500-599mm), up to 0,6 bar, Length: 190mm, EPDM / V2A</v>
          </cell>
          <cell r="M299" t="str">
            <v>Crassus - Wraparound Coupling CRC 5xx (custom-made); (500-599mm), up to 0,6 bar, Length: 190mm, EPDM / V2A</v>
          </cell>
          <cell r="N299" t="str">
            <v xml:space="preserve">Crassus
Wraparound Coupling
External flexible wraparound coupling (divided) designed for repairs of existing pipes with the same dimensions (DN) as well as same or different materials and surface textures; suitable for horizontal or vertical installation; suitable for flush-mounting and soil; UV-resistant material
Brand: Crassus “or equivalent”
Pressure-tight (bar): 0,6
Sealing material: EPDM in accordance with DIN EN 681-1
Clamp- and shear bands: Stainless steel V2A (1.4301) / optionally V4A (1.4404)
Temperature range: -40°C to +120°C
Technical approval: CE
Pipe 1:
Type of pipe: ____________ DN: ______
Pipe 2:
Type of pipe: ____________ DN: ______
or
Item number: ______
Quantity (piece): ______
Price per unit (€): ______
Total price (€): _____
</v>
          </cell>
          <cell r="O299" t="str">
            <v>External flexible wraparound coupling (divided) designed for repairs of existing pipes with the same dimensions (DN) as well as same or different materials and surface textures; suitable for horizontal or vertical installation; suitable for flush-mounting and soil; UV-resistant material</v>
          </cell>
          <cell r="P299">
            <v>18</v>
          </cell>
          <cell r="Q299" t="str">
            <v>500-599</v>
          </cell>
          <cell r="R299" t="str">
            <v>-</v>
          </cell>
          <cell r="S299">
            <v>190</v>
          </cell>
          <cell r="T299">
            <v>0.6</v>
          </cell>
          <cell r="U299">
            <v>13</v>
          </cell>
          <cell r="V299" t="str">
            <v>-</v>
          </cell>
          <cell r="W299" t="str">
            <v>EPDM / V2A</v>
          </cell>
        </row>
        <row r="300">
          <cell r="B300" t="str">
            <v>CRA18812</v>
          </cell>
          <cell r="C300" t="str">
            <v>WRC 6xx</v>
          </cell>
          <cell r="D300">
            <v>40169300</v>
          </cell>
          <cell r="E300">
            <v>4260182342459</v>
          </cell>
          <cell r="F300" t="str">
            <v>Wastewater Pipe-Connections</v>
          </cell>
          <cell r="G300" t="str">
            <v>Outside Adaptor up to 0,6 bar</v>
          </cell>
          <cell r="H300" t="str">
            <v>Wraparound Coupling</v>
          </cell>
          <cell r="I300">
            <v>11003</v>
          </cell>
          <cell r="J300" t="str">
            <v>Flexseal</v>
          </cell>
          <cell r="K300" t="str">
            <v>Crassus - Wraparound Coupling CRC 6xx (custom-made)</v>
          </cell>
          <cell r="L300" t="str">
            <v>(600-699mm), up to 0,6 bar, Length: 190mm, EPDM / V2A</v>
          </cell>
          <cell r="M300" t="str">
            <v>Crassus - Wraparound Coupling CRC 6xx (custom-made); (600-699mm), up to 0,6 bar, Length: 190mm, EPDM / V2A</v>
          </cell>
          <cell r="N300" t="str">
            <v xml:space="preserve">Crassus
Wraparound Coupling
External flexible wraparound coupling (divided) designed for repairs of existing pipes with the same dimensions (DN) as well as same or different materials and surface textures; suitable for horizontal or vertical installation; suitable for flush-mounting and soil; UV-resistant material
Brand: Crassus “or equivalent”
Pressure-tight (bar): 0,6
Sealing material: EPDM in accordance with DIN EN 681-1
Clamp- and shear bands: Stainless steel V2A (1.4301) / optionally V4A (1.4404)
Temperature range: -40°C to +120°C
Technical approval: CE
Pipe 1:
Type of pipe: ____________ DN: ______
Pipe 2:
Type of pipe: ____________ DN: ______
or
Item number: ______
Quantity (piece): ______
Price per unit (€): ______
Total price (€): _____
</v>
          </cell>
          <cell r="O300" t="str">
            <v>External flexible wraparound coupling (divided) designed for repairs of existing pipes with the same dimensions (DN) as well as same or different materials and surface textures; suitable for horizontal or vertical installation; suitable for flush-mounting and soil; UV-resistant material</v>
          </cell>
          <cell r="P300">
            <v>18</v>
          </cell>
          <cell r="Q300" t="str">
            <v>600-699</v>
          </cell>
          <cell r="R300" t="str">
            <v>-</v>
          </cell>
          <cell r="S300">
            <v>190</v>
          </cell>
          <cell r="T300">
            <v>0.6</v>
          </cell>
          <cell r="U300">
            <v>20</v>
          </cell>
          <cell r="V300" t="str">
            <v>-</v>
          </cell>
          <cell r="W300" t="str">
            <v>EPDM / V2A</v>
          </cell>
        </row>
        <row r="301">
          <cell r="B301" t="str">
            <v>CRA18813</v>
          </cell>
          <cell r="C301" t="str">
            <v>WRC 7xx</v>
          </cell>
          <cell r="D301">
            <v>40169300</v>
          </cell>
          <cell r="E301">
            <v>4260182342466</v>
          </cell>
          <cell r="F301" t="str">
            <v>Wastewater Pipe-Connections</v>
          </cell>
          <cell r="G301" t="str">
            <v>Outside Adaptor up to 0,6 bar</v>
          </cell>
          <cell r="H301" t="str">
            <v>Wraparound Coupling</v>
          </cell>
          <cell r="I301">
            <v>11003</v>
          </cell>
          <cell r="J301" t="str">
            <v>Flexseal</v>
          </cell>
          <cell r="K301" t="str">
            <v>Crassus - Wraparound Coupling CRC 7xx (custom-made)</v>
          </cell>
          <cell r="L301" t="str">
            <v>(700-799mm), up to 0,6 bar, Length: 190mm, EPDM / V2A</v>
          </cell>
          <cell r="M301" t="str">
            <v>Crassus - Wraparound Coupling CRC 7xx (custom-made); (700-799mm), up to 0,6 bar, Length: 190mm, EPDM / V2A</v>
          </cell>
          <cell r="N301" t="str">
            <v xml:space="preserve">Crassus
Wraparound Coupling
External flexible wraparound coupling (divided) designed for repairs of existing pipes with the same dimensions (DN) as well as same or different materials and surface textures; suitable for horizontal or vertical installation; suitable for flush-mounting and soil; UV-resistant material
Brand: Crassus “or equivalent”
Pressure-tight (bar): 0,6
Sealing material: EPDM in accordance with DIN EN 681-1
Clamp- and shear bands: Stainless steel V2A (1.4301) / optionally V4A (1.4404)
Temperature range: -40°C to +120°C
Technical approval: CE
Pipe 1:
Type of pipe: ____________ DN: ______
Pipe 2:
Type of pipe: ____________ DN: ______
or
Item number: ______
Quantity (piece): ______
Price per unit (€): ______
Total price (€): _____
</v>
          </cell>
          <cell r="O301" t="str">
            <v>External flexible wraparound coupling (divided) designed for repairs of existing pipes with the same dimensions (DN) as well as same or different materials and surface textures; suitable for horizontal or vertical installation; suitable for flush-mounting and soil; UV-resistant material</v>
          </cell>
          <cell r="P301">
            <v>18</v>
          </cell>
          <cell r="Q301" t="str">
            <v>700-799</v>
          </cell>
          <cell r="R301" t="str">
            <v>-</v>
          </cell>
          <cell r="S301">
            <v>190</v>
          </cell>
          <cell r="T301">
            <v>0.6</v>
          </cell>
          <cell r="U301">
            <v>20</v>
          </cell>
          <cell r="V301" t="str">
            <v>-</v>
          </cell>
          <cell r="W301" t="str">
            <v>EPDM / V2A</v>
          </cell>
        </row>
        <row r="302">
          <cell r="B302" t="str">
            <v>CRA18814</v>
          </cell>
          <cell r="C302" t="str">
            <v>WRC 8xx</v>
          </cell>
          <cell r="D302">
            <v>40169300</v>
          </cell>
          <cell r="E302">
            <v>4260182342473</v>
          </cell>
          <cell r="F302" t="str">
            <v>Wastewater Pipe-Connections</v>
          </cell>
          <cell r="G302" t="str">
            <v>Outside Adaptor up to 0,6 bar</v>
          </cell>
          <cell r="H302" t="str">
            <v>Wraparound Coupling</v>
          </cell>
          <cell r="I302">
            <v>11003</v>
          </cell>
          <cell r="J302" t="str">
            <v>Flexseal</v>
          </cell>
          <cell r="K302" t="str">
            <v>Crassus - Wraparound Coupling CRC 8xx (custom-made)</v>
          </cell>
          <cell r="L302" t="str">
            <v>(800-899mm), up to 0,6 bar, Length: 190mm, EPDM / V2A</v>
          </cell>
          <cell r="M302" t="str">
            <v>Crassus - Wraparound Coupling CRC 8xx (custom-made); (800-899mm), up to 0,6 bar, Length: 190mm, EPDM / V2A</v>
          </cell>
          <cell r="N302" t="str">
            <v xml:space="preserve">Crassus
Wraparound Coupling
External flexible wraparound coupling (divided) designed for repairs of existing pipes with the same dimensions (DN) as well as same or different materials and surface textures; suitable for horizontal or vertical installation; suitable for flush-mounting and soil; UV-resistant material
Brand: Crassus “or equivalent”
Pressure-tight (bar): 0,6
Sealing material: EPDM in accordance with DIN EN 681-1
Clamp- and shear bands: Stainless steel V2A (1.4301) / optionally V4A (1.4404)
Temperature range: -40°C to +120°C
Technical approval: CE
Pipe 1:
Type of pipe: ____________ DN: ______
Pipe 2:
Type of pipe: ____________ DN: ______
or
Item number: ______
Quantity (piece): ______
Price per unit (€): ______
Total price (€): _____
</v>
          </cell>
          <cell r="O302" t="str">
            <v>External flexible wraparound coupling (divided) designed for repairs of existing pipes with the same dimensions (DN) as well as same or different materials and surface textures; suitable for horizontal or vertical installation; suitable for flush-mounting and soil; UV-resistant material</v>
          </cell>
          <cell r="P302">
            <v>18</v>
          </cell>
          <cell r="Q302" t="str">
            <v>800-899</v>
          </cell>
          <cell r="R302" t="str">
            <v>-</v>
          </cell>
          <cell r="S302">
            <v>190</v>
          </cell>
          <cell r="T302">
            <v>0.6</v>
          </cell>
          <cell r="U302">
            <v>20</v>
          </cell>
          <cell r="V302" t="str">
            <v>-</v>
          </cell>
          <cell r="W302" t="str">
            <v>EPDM / V2A</v>
          </cell>
        </row>
        <row r="303">
          <cell r="B303" t="str">
            <v>CRA18815</v>
          </cell>
          <cell r="C303" t="str">
            <v>WRC 9xx</v>
          </cell>
          <cell r="D303">
            <v>40169300</v>
          </cell>
          <cell r="E303">
            <v>4260182342480</v>
          </cell>
          <cell r="F303" t="str">
            <v>Wastewater Pipe-Connections</v>
          </cell>
          <cell r="G303" t="str">
            <v>Outside Adaptor up to 0,6 bar</v>
          </cell>
          <cell r="H303" t="str">
            <v>Wraparound Coupling</v>
          </cell>
          <cell r="I303">
            <v>11003</v>
          </cell>
          <cell r="J303" t="str">
            <v>Flexseal</v>
          </cell>
          <cell r="K303" t="str">
            <v>Crassus - Wraparound Coupling CRC 9xx (custom-made)</v>
          </cell>
          <cell r="L303" t="str">
            <v>(900-999mm), up to 0,6 bar, Length: 190mm, EPDM / V2A</v>
          </cell>
          <cell r="M303" t="str">
            <v>Crassus - Wraparound Coupling CRC 9xx (custom-made); (900-999mm), up to 0,6 bar, Length: 190mm, EPDM / V2A</v>
          </cell>
          <cell r="N303" t="str">
            <v xml:space="preserve">Crassus
Wraparound Coupling
External flexible wraparound coupling (divided) designed for repairs of existing pipes with the same dimensions (DN) as well as same or different materials and surface textures; suitable for horizontal or vertical installation; suitable for flush-mounting and soil; UV-resistant material
Brand: Crassus “or equivalent”
Pressure-tight (bar): 0,6
Sealing material: EPDM in accordance with DIN EN 681-1
Clamp- and shear bands: Stainless steel V2A (1.4301) / optionally V4A (1.4404)
Temperature range: -40°C to +120°C
Technical approval: CE
Pipe 1:
Type of pipe: ____________ DN: ______
Pipe 2:
Type of pipe: ____________ DN: ______
or
Item number: ______
Quantity (piece): ______
Price per unit (€): ______
Total price (€): _____
</v>
          </cell>
          <cell r="O303" t="str">
            <v>External flexible wraparound coupling (divided) designed for repairs of existing pipes with the same dimensions (DN) as well as same or different materials and surface textures; suitable for horizontal or vertical installation; suitable for flush-mounting and soil; UV-resistant material</v>
          </cell>
          <cell r="P303">
            <v>18</v>
          </cell>
          <cell r="Q303" t="str">
            <v>900-999</v>
          </cell>
          <cell r="R303" t="str">
            <v>-</v>
          </cell>
          <cell r="S303">
            <v>190</v>
          </cell>
          <cell r="T303">
            <v>0.6</v>
          </cell>
          <cell r="U303">
            <v>25</v>
          </cell>
          <cell r="V303" t="str">
            <v>-</v>
          </cell>
          <cell r="W303" t="str">
            <v>EPDM / V2A</v>
          </cell>
        </row>
        <row r="304">
          <cell r="B304" t="str">
            <v>CRA18816</v>
          </cell>
          <cell r="C304" t="str">
            <v>WRC 10xx</v>
          </cell>
          <cell r="D304">
            <v>40169300</v>
          </cell>
          <cell r="E304">
            <v>4260182342497</v>
          </cell>
          <cell r="F304" t="str">
            <v>Wastewater Pipe-Connections</v>
          </cell>
          <cell r="G304" t="str">
            <v>Outside Adaptor up to 0,6 bar</v>
          </cell>
          <cell r="H304" t="str">
            <v>Wraparound Coupling</v>
          </cell>
          <cell r="I304">
            <v>11003</v>
          </cell>
          <cell r="J304" t="str">
            <v>Flexseal</v>
          </cell>
          <cell r="K304" t="str">
            <v>Crassus - Wraparound Coupling CRC 10xx (custom-made)</v>
          </cell>
          <cell r="L304" t="str">
            <v>(1000-1099mm), up to 0,6 bar, Length: 190mm, EPDM / V2A</v>
          </cell>
          <cell r="M304" t="str">
            <v>Crassus - Wraparound Coupling CRC 10xx (custom-made); (1000-1099mm), up to 0,6 bar, Length: 190mm, EPDM / V2A</v>
          </cell>
          <cell r="N304" t="str">
            <v xml:space="preserve">Crassus
Wraparound Coupling
External flexible wraparound coupling (divided) designed for repairs of existing pipes with the same dimensions (DN) as well as same or different materials and surface textures; suitable for horizontal or vertical installation; suitable for flush-mounting and soil; UV-resistant material
Brand: Crassus “or equivalent”
Pressure-tight (bar): 0,6
Sealing material: EPDM in accordance with DIN EN 681-1
Clamp- and shear bands: Stainless steel V2A (1.4301) / optionally V4A (1.4404)
Temperature range: -40°C to +120°C
Technical approval: CE
Pipe 1:
Type of pipe: ____________ DN: ______
Pipe 2:
Type of pipe: ____________ DN: ______
or
Item number: ______
Quantity (piece): ______
Price per unit (€): ______
Total price (€): _____
</v>
          </cell>
          <cell r="O304" t="str">
            <v>External flexible wraparound coupling (divided) designed for repairs of existing pipes with the same dimensions (DN) as well as same or different materials and surface textures; suitable for horizontal or vertical installation; suitable for flush-mounting and soil; UV-resistant material</v>
          </cell>
          <cell r="P304">
            <v>18</v>
          </cell>
          <cell r="Q304" t="str">
            <v>1000-1099</v>
          </cell>
          <cell r="R304" t="str">
            <v>-</v>
          </cell>
          <cell r="S304">
            <v>190</v>
          </cell>
          <cell r="T304">
            <v>0.6</v>
          </cell>
          <cell r="U304">
            <v>25</v>
          </cell>
          <cell r="V304" t="str">
            <v>-</v>
          </cell>
          <cell r="W304" t="str">
            <v>EPDM / V2A</v>
          </cell>
        </row>
        <row r="305">
          <cell r="B305" t="str">
            <v>CRA18817</v>
          </cell>
          <cell r="C305" t="str">
            <v>WRC 11xx</v>
          </cell>
          <cell r="D305">
            <v>40169300</v>
          </cell>
          <cell r="E305">
            <v>4260182342503</v>
          </cell>
          <cell r="F305" t="str">
            <v>Wastewater Pipe-Connections</v>
          </cell>
          <cell r="G305" t="str">
            <v>Outside Adaptor up to 0,6 bar</v>
          </cell>
          <cell r="H305" t="str">
            <v>Wraparound Coupling</v>
          </cell>
          <cell r="I305">
            <v>11003</v>
          </cell>
          <cell r="J305" t="str">
            <v>Flexseal</v>
          </cell>
          <cell r="K305" t="str">
            <v>Crassus - Wraparound Coupling CRC 11xx (custom-made)</v>
          </cell>
          <cell r="L305" t="str">
            <v>(1100-1199mm), up to 0,6 bar, Length: 190mm, EPDM / V2A</v>
          </cell>
          <cell r="M305" t="str">
            <v>Crassus - Wraparound Coupling CRC 11xx (custom-made); (1100-1199mm), up to 0,6 bar, Length: 190mm, EPDM / V2A</v>
          </cell>
          <cell r="N305" t="str">
            <v xml:space="preserve">Crassus
Wraparound Coupling
External flexible wraparound coupling (divided) designed for repairs of existing pipes with the same dimensions (DN) as well as same or different materials and surface textures; suitable for horizontal or vertical installation; suitable for flush-mounting and soil; UV-resistant material
Brand: Crassus “or equivalent”
Pressure-tight (bar): 0,6
Sealing material: EPDM in accordance with DIN EN 681-1
Clamp- and shear bands: Stainless steel V2A (1.4301) / optionally V4A (1.4404)
Temperature range: -40°C to +120°C
Technical approval: CE
Pipe 1:
Type of pipe: ____________ DN: ______
Pipe 2:
Type of pipe: ____________ DN: ______
or
Item number: ______
Quantity (piece): ______
Price per unit (€): ______
Total price (€): _____
</v>
          </cell>
          <cell r="O305" t="str">
            <v>External flexible wraparound coupling (divided) designed for repairs of existing pipes with the same dimensions (DN) as well as same or different materials and surface textures; suitable for horizontal or vertical installation; suitable for flush-mounting and soil; UV-resistant material</v>
          </cell>
          <cell r="P305">
            <v>18</v>
          </cell>
          <cell r="Q305" t="str">
            <v>1100-1199</v>
          </cell>
          <cell r="R305" t="str">
            <v>-</v>
          </cell>
          <cell r="S305">
            <v>190</v>
          </cell>
          <cell r="T305">
            <v>0.6</v>
          </cell>
          <cell r="U305">
            <v>25</v>
          </cell>
          <cell r="V305" t="str">
            <v>-</v>
          </cell>
          <cell r="W305" t="str">
            <v>EPDM / V2A</v>
          </cell>
        </row>
        <row r="306">
          <cell r="B306" t="str">
            <v>CRA18818</v>
          </cell>
          <cell r="C306" t="str">
            <v>WRC 12xx</v>
          </cell>
          <cell r="D306">
            <v>40169300</v>
          </cell>
          <cell r="E306">
            <v>4260182342510</v>
          </cell>
          <cell r="F306" t="str">
            <v>Wastewater Pipe-Connections</v>
          </cell>
          <cell r="G306" t="str">
            <v>Outside Adaptor up to 0,6 bar</v>
          </cell>
          <cell r="H306" t="str">
            <v>Wraparound Coupling</v>
          </cell>
          <cell r="I306">
            <v>11003</v>
          </cell>
          <cell r="J306" t="str">
            <v>Flexseal</v>
          </cell>
          <cell r="K306" t="str">
            <v>Crassus - Wraparound Coupling CRC 12xx (custom-made)</v>
          </cell>
          <cell r="L306" t="str">
            <v>(1200-1299mm), up to 0,6 bar, Length: 190mm, EPDM / V2A</v>
          </cell>
          <cell r="M306" t="str">
            <v>Crassus - Wraparound Coupling CRC 12xx (custom-made); (1200-1299mm), up to 0,6 bar, Length: 190mm, EPDM / V2A</v>
          </cell>
          <cell r="N306" t="str">
            <v xml:space="preserve">Crassus
Wraparound Coupling
External flexible wraparound coupling (divided) designed for repairs of existing pipes with the same dimensions (DN) as well as same or different materials and surface textures; suitable for horizontal or vertical installation; suitable for flush-mounting and soil; UV-resistant material
Brand: Crassus “or equivalent”
Pressure-tight (bar): 0,6
Sealing material: EPDM in accordance with DIN EN 681-1
Clamp- and shear bands: Stainless steel V2A (1.4301) / optionally V4A (1.4404)
Temperature range: -40°C to +120°C
Technical approval: CE
Pipe 1:
Type of pipe: ____________ DN: ______
Pipe 2:
Type of pipe: ____________ DN: ______
or
Item number: ______
Quantity (piece): ______
Price per unit (€): ______
Total price (€): _____
</v>
          </cell>
          <cell r="O306" t="str">
            <v>External flexible wraparound coupling (divided) designed for repairs of existing pipes with the same dimensions (DN) as well as same or different materials and surface textures; suitable for horizontal or vertical installation; suitable for flush-mounting and soil; UV-resistant material</v>
          </cell>
          <cell r="P306">
            <v>18</v>
          </cell>
          <cell r="Q306" t="str">
            <v>1200-1299</v>
          </cell>
          <cell r="R306" t="str">
            <v>-</v>
          </cell>
          <cell r="S306">
            <v>190</v>
          </cell>
          <cell r="T306">
            <v>0.6</v>
          </cell>
          <cell r="U306">
            <v>25</v>
          </cell>
          <cell r="V306" t="str">
            <v>-</v>
          </cell>
          <cell r="W306" t="str">
            <v>EPDM / V2A</v>
          </cell>
        </row>
        <row r="307">
          <cell r="B307" t="str">
            <v>CRA18819</v>
          </cell>
          <cell r="C307" t="str">
            <v>WRC 13xx</v>
          </cell>
          <cell r="D307">
            <v>40169300</v>
          </cell>
          <cell r="E307">
            <v>4260182342527</v>
          </cell>
          <cell r="F307" t="str">
            <v>Wastewater Pipe-Connections</v>
          </cell>
          <cell r="G307" t="str">
            <v>Outside Adaptor up to 0,6 bar</v>
          </cell>
          <cell r="H307" t="str">
            <v>Wraparound Coupling</v>
          </cell>
          <cell r="I307">
            <v>11003</v>
          </cell>
          <cell r="J307" t="str">
            <v>Flexseal</v>
          </cell>
          <cell r="K307" t="str">
            <v>Crassus - Wraparound Coupling CRC 13xx (custom-made)</v>
          </cell>
          <cell r="L307" t="str">
            <v>(1300-1399mm), up to 0,6 bar, Length: 190mm, EPDM / V2A</v>
          </cell>
          <cell r="M307" t="str">
            <v>Crassus - Wraparound Coupling CRC 13xx (custom-made); (1300-1399mm), up to 0,6 bar, Length: 190mm, EPDM / V2A</v>
          </cell>
          <cell r="N307" t="str">
            <v xml:space="preserve">Crassus
Wraparound Coupling
External flexible wraparound coupling (divided) designed for repairs of existing pipes with the same dimensions (DN) as well as same or different materials and surface textures; suitable for horizontal or vertical installation; suitable for flush-mounting and soil; UV-resistant material
Brand: Crassus “or equivalent”
Pressure-tight (bar): 0,6
Sealing material: EPDM in accordance with DIN EN 681-1
Clamp- and shear bands: Stainless steel V2A (1.4301) / optionally V4A (1.4404)
Temperature range: -40°C to +120°C
Technical approval: CE
Pipe 1:
Type of pipe: ____________ DN: ______
Pipe 2:
Type of pipe: ____________ DN: ______
or
Item number: ______
Quantity (piece): ______
Price per unit (€): ______
Total price (€): _____
</v>
          </cell>
          <cell r="O307" t="str">
            <v>External flexible wraparound coupling (divided) designed for repairs of existing pipes with the same dimensions (DN) as well as same or different materials and surface textures; suitable for horizontal or vertical installation; suitable for flush-mounting and soil; UV-resistant material</v>
          </cell>
          <cell r="P307">
            <v>18</v>
          </cell>
          <cell r="Q307" t="str">
            <v>1300-1399</v>
          </cell>
          <cell r="R307" t="str">
            <v>-</v>
          </cell>
          <cell r="S307">
            <v>190</v>
          </cell>
          <cell r="T307">
            <v>0.6</v>
          </cell>
          <cell r="U307">
            <v>25</v>
          </cell>
          <cell r="V307" t="str">
            <v>-</v>
          </cell>
          <cell r="W307" t="str">
            <v>EPDM / V2A</v>
          </cell>
        </row>
        <row r="308">
          <cell r="B308" t="str">
            <v>CRA18820</v>
          </cell>
          <cell r="C308" t="str">
            <v>WRC 14xx</v>
          </cell>
          <cell r="D308">
            <v>40169300</v>
          </cell>
          <cell r="E308">
            <v>4260182342534</v>
          </cell>
          <cell r="F308" t="str">
            <v>Wastewater Pipe-Connections</v>
          </cell>
          <cell r="G308" t="str">
            <v>Outside Adaptor up to 0,6 bar</v>
          </cell>
          <cell r="H308" t="str">
            <v>Wraparound Coupling</v>
          </cell>
          <cell r="I308">
            <v>11003</v>
          </cell>
          <cell r="J308" t="str">
            <v>Flexseal</v>
          </cell>
          <cell r="K308" t="str">
            <v>Crassus - Wraparound Coupling CRC 14xx (custom-made)</v>
          </cell>
          <cell r="L308" t="str">
            <v>(1400-1499mm), up to 0,6 bar, Length: 190mm, EPDM / V2A</v>
          </cell>
          <cell r="M308" t="str">
            <v>Crassus - Wraparound Coupling CRC 14xx (custom-made); (1400-1499mm), up to 0,6 bar, Length: 190mm, EPDM / V2A</v>
          </cell>
          <cell r="N308" t="str">
            <v xml:space="preserve">Crassus
Wraparound Coupling
External flexible wraparound coupling (divided) designed for repairs of existing pipes with the same dimensions (DN) as well as same or different materials and surface textures; suitable for horizontal or vertical installation; suitable for flush-mounting and soil; UV-resistant material
Brand: Crassus “or equivalent”
Pressure-tight (bar): 0,6
Sealing material: EPDM in accordance with DIN EN 681-1
Clamp- and shear bands: Stainless steel V2A (1.4301) / optionally V4A (1.4404)
Temperature range: -40°C to +120°C
Technical approval: CE
Pipe 1:
Type of pipe: ____________ DN: ______
Pipe 2:
Type of pipe: ____________ DN: ______
or
Item number: ______
Quantity (piece): ______
Price per unit (€): ______
Total price (€): _____
</v>
          </cell>
          <cell r="O308" t="str">
            <v>External flexible wraparound coupling (divided) designed for repairs of existing pipes with the same dimensions (DN) as well as same or different materials and surface textures; suitable for horizontal or vertical installation; suitable for flush-mounting and soil; UV-resistant material</v>
          </cell>
          <cell r="P308">
            <v>18</v>
          </cell>
          <cell r="Q308" t="str">
            <v>1400-1499</v>
          </cell>
          <cell r="R308" t="str">
            <v>-</v>
          </cell>
          <cell r="S308">
            <v>190</v>
          </cell>
          <cell r="T308">
            <v>0.6</v>
          </cell>
          <cell r="U308">
            <v>25</v>
          </cell>
          <cell r="V308" t="str">
            <v>-</v>
          </cell>
          <cell r="W308" t="str">
            <v>EPDM / V2A</v>
          </cell>
        </row>
        <row r="309">
          <cell r="B309" t="str">
            <v>CRA18821</v>
          </cell>
          <cell r="C309" t="str">
            <v>WRC 15xx</v>
          </cell>
          <cell r="D309">
            <v>40169300</v>
          </cell>
          <cell r="E309">
            <v>4260182342541</v>
          </cell>
          <cell r="F309" t="str">
            <v>Wastewater Pipe-Connections</v>
          </cell>
          <cell r="G309" t="str">
            <v>Outside Adaptor up to 0,6 bar</v>
          </cell>
          <cell r="H309" t="str">
            <v>Wraparound Coupling</v>
          </cell>
          <cell r="I309">
            <v>11003</v>
          </cell>
          <cell r="J309" t="str">
            <v>Flexseal</v>
          </cell>
          <cell r="K309" t="str">
            <v>Crassus - Wraparound Coupling CRC 15xx (custom-made)</v>
          </cell>
          <cell r="L309" t="str">
            <v>(1500-1599mm), up to 0,6 bar, Length: 190mm, EPDM / V2A</v>
          </cell>
          <cell r="M309" t="str">
            <v>Crassus - Wraparound Coupling CRC 15xx (custom-made); (1500-1599mm), up to 0,6 bar, Length: 190mm, EPDM / V2A</v>
          </cell>
          <cell r="N309" t="str">
            <v xml:space="preserve">Crassus
Wraparound Coupling
External flexible wraparound coupling (divided) designed for repairs of existing pipes with the same dimensions (DN) as well as same or different materials and surface textures; suitable for horizontal or vertical installation; suitable for flush-mounting and soil; UV-resistant material
Brand: Crassus “or equivalent”
Pressure-tight (bar): 0,6
Sealing material: EPDM in accordance with DIN EN 681-1
Clamp- and shear bands: Stainless steel V2A (1.4301) / optionally V4A (1.4404)
Temperature range: -40°C to +120°C
Technical approval: CE
Pipe 1:
Type of pipe: ____________ DN: ______
Pipe 2:
Type of pipe: ____________ DN: ______
or
Item number: ______
Quantity (piece): ______
Price per unit (€): ______
Total price (€): _____
</v>
          </cell>
          <cell r="O309" t="str">
            <v>External flexible wraparound coupling (divided) designed for repairs of existing pipes with the same dimensions (DN) as well as same or different materials and surface textures; suitable for horizontal or vertical installation; suitable for flush-mounting and soil; UV-resistant material</v>
          </cell>
          <cell r="P309">
            <v>18</v>
          </cell>
          <cell r="Q309" t="str">
            <v>1500-1599</v>
          </cell>
          <cell r="R309" t="str">
            <v>-</v>
          </cell>
          <cell r="S309">
            <v>190</v>
          </cell>
          <cell r="T309">
            <v>0.6</v>
          </cell>
          <cell r="U309">
            <v>25</v>
          </cell>
          <cell r="V309" t="str">
            <v>-</v>
          </cell>
          <cell r="W309" t="str">
            <v>EPDM / V2A</v>
          </cell>
        </row>
        <row r="310">
          <cell r="B310" t="str">
            <v>CRA18822</v>
          </cell>
          <cell r="C310" t="str">
            <v>WRC 16xx</v>
          </cell>
          <cell r="D310">
            <v>40169300</v>
          </cell>
          <cell r="E310">
            <v>4260182342558</v>
          </cell>
          <cell r="F310" t="str">
            <v>Wastewater Pipe-Connections</v>
          </cell>
          <cell r="G310" t="str">
            <v>Outside Adaptor up to 0,6 bar</v>
          </cell>
          <cell r="H310" t="str">
            <v>Wraparound Coupling</v>
          </cell>
          <cell r="I310">
            <v>11003</v>
          </cell>
          <cell r="J310" t="str">
            <v>Flexseal</v>
          </cell>
          <cell r="K310" t="str">
            <v>Crassus - Wraparound Coupling CRC 16xx (custom-made)</v>
          </cell>
          <cell r="L310" t="str">
            <v>(1600-1699mm), up to 0,6 bar, Length: 190mm, EPDM / V2A</v>
          </cell>
          <cell r="M310" t="str">
            <v>Crassus - Wraparound Coupling CRC 16xx (custom-made); (1600-1699mm), up to 0,6 bar, Length: 190mm, EPDM / V2A</v>
          </cell>
          <cell r="N310" t="str">
            <v xml:space="preserve">Crassus
Wraparound Coupling
External flexible wraparound coupling (divided) designed for repairs of existing pipes with the same dimensions (DN) as well as same or different materials and surface textures; suitable for horizontal or vertical installation; suitable for flush-mounting and soil; UV-resistant material
Brand: Crassus “or equivalent”
Pressure-tight (bar): 0,6
Sealing material: EPDM in accordance with DIN EN 681-1
Clamp- and shear bands: Stainless steel V2A (1.4301) / optionally V4A (1.4404)
Temperature range: -40°C to +120°C
Technical approval: CE
Pipe 1:
Type of pipe: ____________ DN: ______
Pipe 2:
Type of pipe: ____________ DN: ______
or
Item number: ______
Quantity (piece): ______
Price per unit (€): ______
Total price (€): _____
</v>
          </cell>
          <cell r="O310" t="str">
            <v>External flexible wraparound coupling (divided) designed for repairs of existing pipes with the same dimensions (DN) as well as same or different materials and surface textures; suitable for horizontal or vertical installation; suitable for flush-mounting and soil; UV-resistant material</v>
          </cell>
          <cell r="P310">
            <v>18</v>
          </cell>
          <cell r="Q310" t="str">
            <v>1600-1699</v>
          </cell>
          <cell r="R310" t="str">
            <v>-</v>
          </cell>
          <cell r="S310">
            <v>190</v>
          </cell>
          <cell r="T310">
            <v>0.6</v>
          </cell>
          <cell r="U310">
            <v>25</v>
          </cell>
          <cell r="V310" t="str">
            <v>-</v>
          </cell>
          <cell r="W310" t="str">
            <v>EPDM / V2A</v>
          </cell>
        </row>
        <row r="311">
          <cell r="B311" t="str">
            <v>CRA18823</v>
          </cell>
          <cell r="C311" t="str">
            <v>WRC 17xx</v>
          </cell>
          <cell r="D311">
            <v>40169300</v>
          </cell>
          <cell r="E311">
            <v>4260182342565</v>
          </cell>
          <cell r="F311" t="str">
            <v>Wastewater Pipe-Connections</v>
          </cell>
          <cell r="G311" t="str">
            <v>Outside Adaptor up to 0,6 bar</v>
          </cell>
          <cell r="H311" t="str">
            <v>Wraparound Coupling</v>
          </cell>
          <cell r="I311">
            <v>11003</v>
          </cell>
          <cell r="J311" t="str">
            <v>Flexseal</v>
          </cell>
          <cell r="K311" t="str">
            <v>Crassus - Wraparound Coupling CRC 17xx (custom-made)</v>
          </cell>
          <cell r="L311" t="str">
            <v>(1700-1799mm), up to 0,6 bar, Length: 190mm, EPDM / V2A</v>
          </cell>
          <cell r="M311" t="str">
            <v>Crassus - Wraparound Coupling CRC 17xx (custom-made); (1700-1799mm), up to 0,6 bar, Length: 190mm, EPDM / V2A</v>
          </cell>
          <cell r="N311" t="str">
            <v xml:space="preserve">Crassus
Wraparound Coupling
External flexible wraparound coupling (divided) designed for repairs of existing pipes with the same dimensions (DN) as well as same or different materials and surface textures; suitable for horizontal or vertical installation; suitable for flush-mounting and soil; UV-resistant material
Brand: Crassus “or equivalent”
Pressure-tight (bar): 0,6
Sealing material: EPDM in accordance with DIN EN 681-1
Clamp- and shear bands: Stainless steel V2A (1.4301) / optionally V4A (1.4404)
Temperature range: -40°C to +120°C
Technical approval: CE
Pipe 1:
Type of pipe: ____________ DN: ______
Pipe 2:
Type of pipe: ____________ DN: ______
or
Item number: ______
Quantity (piece): ______
Price per unit (€): ______
Total price (€): _____
</v>
          </cell>
          <cell r="O311" t="str">
            <v>External flexible wraparound coupling (divided) designed for repairs of existing pipes with the same dimensions (DN) as well as same or different materials and surface textures; suitable for horizontal or vertical installation; suitable for flush-mounting and soil; UV-resistant material</v>
          </cell>
          <cell r="P311">
            <v>18</v>
          </cell>
          <cell r="Q311" t="str">
            <v>1700-1799</v>
          </cell>
          <cell r="R311" t="str">
            <v>-</v>
          </cell>
          <cell r="S311">
            <v>190</v>
          </cell>
          <cell r="T311">
            <v>0.6</v>
          </cell>
          <cell r="U311">
            <v>25</v>
          </cell>
          <cell r="V311" t="str">
            <v>-</v>
          </cell>
          <cell r="W311" t="str">
            <v>EPDM / V2A</v>
          </cell>
        </row>
        <row r="312">
          <cell r="B312" t="str">
            <v>CRA18824</v>
          </cell>
          <cell r="C312" t="str">
            <v>WRC 18xx</v>
          </cell>
          <cell r="D312">
            <v>40169300</v>
          </cell>
          <cell r="E312">
            <v>4260182342572</v>
          </cell>
          <cell r="F312" t="str">
            <v>Wastewater Pipe-Connections</v>
          </cell>
          <cell r="G312" t="str">
            <v>Outside Adaptor up to 0,6 bar</v>
          </cell>
          <cell r="H312" t="str">
            <v>Wraparound Coupling</v>
          </cell>
          <cell r="I312">
            <v>11003</v>
          </cell>
          <cell r="J312" t="str">
            <v>Flexseal</v>
          </cell>
          <cell r="K312" t="str">
            <v>Crassus - Wraparound Coupling CRC 18xx (custom-made)</v>
          </cell>
          <cell r="L312" t="str">
            <v>(1800-1899mm), up to n/a bar, Length: 190mm, EPDM / V2A</v>
          </cell>
          <cell r="M312" t="str">
            <v>Crassus - Wraparound Coupling CRC 18xx (custom-made); (1800-1899mm), up to n/a bar, Length: 190mm, EPDM / V2A</v>
          </cell>
          <cell r="N312" t="str">
            <v xml:space="preserve">Crassus
Wraparound Coupling
External flexible wraparound coupling (divided) designed for repairs of existing pipes with the same dimensions (DN) as well as same or different materials and surface textures; suitable for horizontal or vertical installation; suitable for flush-mounting and soil; UV-resistant material
Brand: Crassus “or equivalent”
Pressure-tight (bar): 0,6
Sealing material: EPDM in accordance with DIN EN 681-1
Clamp- and shear bands: Stainless steel V2A (1.4301) / optionally V4A (1.4404)
Temperature range: -40°C to +120°C
Technical approval: CE
Pipe 1:
Type of pipe: ____________ DN: ______
Pipe 2:
Type of pipe: ____________ DN: ______
or
Item number: ______
Quantity (piece): ______
Price per unit (€): ______
Total price (€): _____
</v>
          </cell>
          <cell r="O312" t="str">
            <v>External flexible wraparound coupling (divided) designed for repairs of existing pipes with the same dimensions (DN) as well as same or different materials and surface textures; suitable for horizontal or vertical installation; suitable for flush-mounting and soil; UV-resistant material</v>
          </cell>
          <cell r="P312">
            <v>18</v>
          </cell>
          <cell r="Q312" t="str">
            <v>1800-1899</v>
          </cell>
          <cell r="R312" t="str">
            <v>-</v>
          </cell>
          <cell r="S312">
            <v>190</v>
          </cell>
          <cell r="T312" t="str">
            <v>n/a</v>
          </cell>
          <cell r="U312">
            <v>25</v>
          </cell>
          <cell r="V312" t="str">
            <v>-</v>
          </cell>
          <cell r="W312" t="str">
            <v>EPDM / V2A</v>
          </cell>
        </row>
        <row r="313">
          <cell r="B313" t="str">
            <v>CRA18825</v>
          </cell>
          <cell r="C313" t="str">
            <v>WRC 19xx</v>
          </cell>
          <cell r="D313">
            <v>40169300</v>
          </cell>
          <cell r="E313">
            <v>4260182342589</v>
          </cell>
          <cell r="F313" t="str">
            <v>Wastewater Pipe-Connections</v>
          </cell>
          <cell r="G313" t="str">
            <v>Outside Adaptor up to 0,6 bar</v>
          </cell>
          <cell r="H313" t="str">
            <v>Wraparound Coupling</v>
          </cell>
          <cell r="I313">
            <v>11003</v>
          </cell>
          <cell r="J313" t="str">
            <v>Flexseal</v>
          </cell>
          <cell r="K313" t="str">
            <v>Crassus - Wraparound Coupling CRC 19xx (custom-made)</v>
          </cell>
          <cell r="L313" t="str">
            <v>(1900-1999mm), up to n/a bar, Length: 190mm, EPDM / V2A</v>
          </cell>
          <cell r="M313" t="str">
            <v>Crassus - Wraparound Coupling CRC 19xx (custom-made); (1900-1999mm), up to n/a bar, Length: 190mm, EPDM / V2A</v>
          </cell>
          <cell r="N313" t="str">
            <v xml:space="preserve">Crassus
Wraparound Coupling
External flexible wraparound coupling (divided) designed for repairs of existing pipes with the same dimensions (DN) as well as same or different materials and surface textures; suitable for horizontal or vertical installation; suitable for flush-mounting and soil; UV-resistant material
Brand: Crassus “or equivalent”
Pressure-tight (bar): 0,6
Sealing material: EPDM in accordance with DIN EN 681-1
Clamp- and shear bands: Stainless steel V2A (1.4301) / optionally V4A (1.4404)
Temperature range: -40°C to +120°C
Technical approval: CE
Pipe 1:
Type of pipe: ____________ DN: ______
Pipe 2:
Type of pipe: ____________ DN: ______
or
Item number: ______
Quantity (piece): ______
Price per unit (€): ______
Total price (€): _____
</v>
          </cell>
          <cell r="O313" t="str">
            <v>External flexible wraparound coupling (divided) designed for repairs of existing pipes with the same dimensions (DN) as well as same or different materials and surface textures; suitable for horizontal or vertical installation; suitable for flush-mounting and soil; UV-resistant material</v>
          </cell>
          <cell r="P313">
            <v>18</v>
          </cell>
          <cell r="Q313" t="str">
            <v>1900-1999</v>
          </cell>
          <cell r="R313" t="str">
            <v>-</v>
          </cell>
          <cell r="S313">
            <v>190</v>
          </cell>
          <cell r="T313" t="str">
            <v>n/a</v>
          </cell>
          <cell r="U313">
            <v>25</v>
          </cell>
          <cell r="V313" t="str">
            <v>-</v>
          </cell>
          <cell r="W313" t="str">
            <v>EPDM / V2A</v>
          </cell>
        </row>
        <row r="314">
          <cell r="B314" t="str">
            <v>CRA18826</v>
          </cell>
          <cell r="C314" t="str">
            <v>WRC 20xx</v>
          </cell>
          <cell r="D314">
            <v>40169300</v>
          </cell>
          <cell r="E314">
            <v>4260182342596</v>
          </cell>
          <cell r="F314" t="str">
            <v>Wastewater Pipe-Connections</v>
          </cell>
          <cell r="G314" t="str">
            <v>Outside Adaptor up to 0,6 bar</v>
          </cell>
          <cell r="H314" t="str">
            <v>Wraparound Coupling</v>
          </cell>
          <cell r="I314">
            <v>11003</v>
          </cell>
          <cell r="J314" t="str">
            <v>Flexseal</v>
          </cell>
          <cell r="K314" t="str">
            <v>Crassus - Wraparound Coupling CRC 20xx (custom-made)</v>
          </cell>
          <cell r="L314" t="str">
            <v>(2000-2099mm), up to n/a bar, Length: 190mm, EPDM / V2A</v>
          </cell>
          <cell r="M314" t="str">
            <v>Crassus - Wraparound Coupling CRC 20xx (custom-made); (2000-2099mm), up to n/a bar, Length: 190mm, EPDM / V2A</v>
          </cell>
          <cell r="N314" t="str">
            <v xml:space="preserve">Crassus
Wraparound Coupling
External flexible wraparound coupling (divided) designed for repairs of existing pipes with the same dimensions (DN) as well as same or different materials and surface textures; suitable for horizontal or vertical installation; suitable for flush-mounting and soil; UV-resistant material
Brand: Crassus “or equivalent”
Pressure-tight (bar): 0,6
Sealing material: EPDM in accordance with DIN EN 681-1
Clamp- and shear bands: Stainless steel V2A (1.4301) / optionally V4A (1.4404)
Temperature range: -40°C to +120°C
Technical approval: CE
Pipe 1:
Type of pipe: ____________ DN: ______
Pipe 2:
Type of pipe: ____________ DN: ______
or
Item number: ______
Quantity (piece): ______
Price per unit (€): ______
Total price (€): _____
</v>
          </cell>
          <cell r="O314" t="str">
            <v>External flexible wraparound coupling (divided) designed for repairs of existing pipes with the same dimensions (DN) as well as same or different materials and surface textures; suitable for horizontal or vertical installation; suitable for flush-mounting and soil; UV-resistant material</v>
          </cell>
          <cell r="P314">
            <v>18</v>
          </cell>
          <cell r="Q314" t="str">
            <v>2000-2099</v>
          </cell>
          <cell r="R314" t="str">
            <v>-</v>
          </cell>
          <cell r="S314">
            <v>190</v>
          </cell>
          <cell r="T314" t="str">
            <v>n/a</v>
          </cell>
          <cell r="U314">
            <v>25</v>
          </cell>
          <cell r="V314" t="str">
            <v>-</v>
          </cell>
          <cell r="W314" t="str">
            <v>EPDM / V2A</v>
          </cell>
        </row>
        <row r="315">
          <cell r="B315" t="str">
            <v>CRA18827</v>
          </cell>
          <cell r="C315" t="str">
            <v>WRC 21xx</v>
          </cell>
          <cell r="D315">
            <v>40169300</v>
          </cell>
          <cell r="E315">
            <v>4260182342602</v>
          </cell>
          <cell r="F315" t="str">
            <v>Wastewater Pipe-Connections</v>
          </cell>
          <cell r="G315" t="str">
            <v>Outside Adaptor up to 0,6 bar</v>
          </cell>
          <cell r="H315" t="str">
            <v>Wraparound Coupling</v>
          </cell>
          <cell r="I315">
            <v>11003</v>
          </cell>
          <cell r="J315" t="str">
            <v>Flexseal</v>
          </cell>
          <cell r="K315" t="str">
            <v>Crassus - Wraparound Coupling CRC 21xx (custom-made)</v>
          </cell>
          <cell r="L315" t="str">
            <v>(ab 2100mm), up to n/a bar, Length: 190mm, EPDM / V2A</v>
          </cell>
          <cell r="M315" t="str">
            <v>Crassus - Wraparound Coupling CRC 21xx (custom-made); (ab 2100mm), up to n/a bar, Length: 190mm, EPDM / V2A</v>
          </cell>
          <cell r="N315" t="str">
            <v xml:space="preserve">Crassus
Wraparound Coupling
External flexible wraparound coupling (divided) designed for repairs of existing pipes with the same dimensions (DN) as well as same or different materials and surface textures; suitable for horizontal or vertical installation; suitable for flush-mounting and soil; UV-resistant material
Brand: Crassus “or equivalent”
Pressure-tight (bar): 0,6
Sealing material: EPDM in accordance with DIN EN 681-1
Clamp- and shear bands: Stainless steel V2A (1.4301) / optionally V4A (1.4404)
Temperature range: -40°C to +120°C
Technical approval: CE
Pipe 1:
Type of pipe: ____________ DN: ______
Pipe 2:
Type of pipe: ____________ DN: ______
or
Item number: ______
Quantity (piece): ______
Price per unit (€): ______
Total price (€): _____
</v>
          </cell>
          <cell r="O315" t="str">
            <v>External flexible wraparound coupling (divided) designed for repairs of existing pipes with the same dimensions (DN) as well as same or different materials and surface textures; suitable for horizontal or vertical installation; suitable for flush-mounting and soil; UV-resistant material</v>
          </cell>
          <cell r="P315">
            <v>18</v>
          </cell>
          <cell r="Q315" t="str">
            <v>ab 2100</v>
          </cell>
          <cell r="R315" t="str">
            <v>-</v>
          </cell>
          <cell r="S315">
            <v>190</v>
          </cell>
          <cell r="T315" t="str">
            <v>n/a</v>
          </cell>
          <cell r="U315">
            <v>25</v>
          </cell>
          <cell r="V315" t="str">
            <v>-</v>
          </cell>
          <cell r="W315" t="str">
            <v>EPDM / V2A</v>
          </cell>
        </row>
        <row r="316">
          <cell r="B316" t="str">
            <v>CRA14043</v>
          </cell>
          <cell r="C316" t="str">
            <v>PC 35</v>
          </cell>
          <cell r="D316">
            <v>40169300</v>
          </cell>
          <cell r="E316">
            <v>4260182342619</v>
          </cell>
          <cell r="F316" t="str">
            <v>Wastewater Pipe-Connections</v>
          </cell>
          <cell r="G316" t="str">
            <v>Outside Adaptor up to 0,6 bar</v>
          </cell>
          <cell r="H316" t="str">
            <v>Standard Coupling Type 1</v>
          </cell>
          <cell r="I316">
            <v>11004</v>
          </cell>
          <cell r="J316" t="str">
            <v>Flexseal</v>
          </cell>
          <cell r="K316" t="str">
            <v>Crassus - Standard Coupling CDC 040 Type 1</v>
          </cell>
          <cell r="L316" t="str">
            <v>(30-35mm), up to 0,6 bar, Length: 70mm, EPDM / V2A</v>
          </cell>
          <cell r="M316" t="str">
            <v>Crassus - Standard Coupling CDC 040 Type 1; (30-35mm), up to 0,6 bar, Length: 80mm, EPDM / V2A</v>
          </cell>
          <cell r="N316" t="str">
            <v>Crassus
Standard Coupling Type 1
External flexible standard coupling designed to connect two pipes with the same dimensions (DN) as well as same or different materials and surface textures; with acoustic decoupling; suitable for horizontal or vertical installation; suitable for flush-mounting and soil; UV-resistant material
Brand: Crassus “or equivalent”
Pressure-tight (bar): 0,6
Sealing material: EPDM in accordance with DIN EN 681-1, TPE in accordance with DIN EN 681-2 / optionally NBR
Clamp- and shear bands: Stainless steel V2A (1.4301) / optionally V4A (1.4404)
Temperature range: -60°C to +140°C
Technical approval: ETA, MPA, CE, SITAC
Pipe 1:
Type of pipe: ____________ DN: ______
Pipe 2:
Type of pipe: ____________ DN: ______
or
Item number: ______
Quantity (piece): ______
Price per unit (€): ______
Total price (€): _____</v>
          </cell>
          <cell r="O316" t="str">
            <v xml:space="preserve">External flexible standard coupling designed to connect two pipes with the same dimensions (DN) as well as same or different materials and surface textures; with acoustic decoupling; suitable for horizontal or vertical installation; suitable for flush-mounting and soil; UV-resistant material
</v>
          </cell>
          <cell r="P316">
            <v>14</v>
          </cell>
          <cell r="Q316" t="str">
            <v>30-35</v>
          </cell>
          <cell r="R316" t="str">
            <v>-</v>
          </cell>
          <cell r="S316">
            <v>80</v>
          </cell>
          <cell r="T316">
            <v>0.6</v>
          </cell>
          <cell r="U316">
            <v>6</v>
          </cell>
          <cell r="V316">
            <v>0.11</v>
          </cell>
          <cell r="W316" t="str">
            <v>EPDM / V2A</v>
          </cell>
        </row>
        <row r="317">
          <cell r="B317" t="str">
            <v>CRA14044</v>
          </cell>
          <cell r="C317" t="str">
            <v>PC 43</v>
          </cell>
          <cell r="D317">
            <v>40169300</v>
          </cell>
          <cell r="E317">
            <v>4260182342626</v>
          </cell>
          <cell r="F317" t="str">
            <v>Wastewater Pipe-Connections</v>
          </cell>
          <cell r="G317" t="str">
            <v>Outside Adaptor up to 0,6 bar</v>
          </cell>
          <cell r="H317" t="str">
            <v>Standard Coupling Type 1</v>
          </cell>
          <cell r="I317">
            <v>11004</v>
          </cell>
          <cell r="J317" t="str">
            <v>Flexseal</v>
          </cell>
          <cell r="K317" t="str">
            <v>Crassus - Standard Coupling CDC 043 Type 1</v>
          </cell>
          <cell r="L317" t="str">
            <v>(38-43mm), up to 0,6 bar, Length: 70mm, EPDM / V2A</v>
          </cell>
          <cell r="M317" t="str">
            <v>Crassus - Standard Coupling CDC 043 Type 1; (38-43mm), up to 0,6 bar, Length: 80mm, EPDM / V2A</v>
          </cell>
          <cell r="N317" t="str">
            <v>Crassus
Standard Coupling Type 1
External flexible standard coupling designed to connect two pipes with the same dimensions (DN) as well as same or different materials and surface textures; with acoustic decoupling; suitable for horizontal or vertical installation; suitable for flush-mounting and soil; UV-resistant material
Brand: Crassus “or equivalent”
Pressure-tight (bar): 0,6
Sealing material: EPDM in accordance with DIN EN 681-1, TPE in accordance with DIN EN 681-2 / optionally NBR
Clamp- and shear bands: Stainless steel V2A (1.4301) / optionally V4A (1.4404)
Temperature range: -60°C to +140°C
Technical approval: ETA, MPA, CE, SITAC
Pipe 1:
Type of pipe: ____________ DN: ______
Pipe 2:
Type of pipe: ____________ DN: ______
or
Item number: ______
Quantity (piece): ______
Price per unit (€): ______
Total price (€): _____</v>
          </cell>
          <cell r="O317" t="str">
            <v xml:space="preserve">External flexible standard coupling designed to connect two pipes with the same dimensions (DN) as well as same or different materials and surface textures; with acoustic decoupling; suitable for horizontal or vertical installation; suitable for flush-mounting and soil; UV-resistant material
</v>
          </cell>
          <cell r="P317">
            <v>14</v>
          </cell>
          <cell r="Q317" t="str">
            <v>38-43</v>
          </cell>
          <cell r="R317" t="str">
            <v>-</v>
          </cell>
          <cell r="S317">
            <v>80</v>
          </cell>
          <cell r="T317">
            <v>0.6</v>
          </cell>
          <cell r="U317">
            <v>6</v>
          </cell>
          <cell r="V317">
            <v>0.121</v>
          </cell>
          <cell r="W317" t="str">
            <v>EPDM / V2A</v>
          </cell>
        </row>
        <row r="318">
          <cell r="B318" t="str">
            <v>CRA14023</v>
          </cell>
          <cell r="C318" t="str">
            <v>DC 50</v>
          </cell>
          <cell r="D318">
            <v>40169300</v>
          </cell>
          <cell r="E318">
            <v>4260182340233</v>
          </cell>
          <cell r="F318" t="str">
            <v>Wastewater Pipe-Connections</v>
          </cell>
          <cell r="G318" t="str">
            <v>Outside Adaptor up to 0,6 bar</v>
          </cell>
          <cell r="H318" t="str">
            <v>Standard Coupling Type 1</v>
          </cell>
          <cell r="I318">
            <v>11004</v>
          </cell>
          <cell r="J318" t="str">
            <v>Flexseal</v>
          </cell>
          <cell r="K318" t="str">
            <v>Crassus - Standard Coupling CDC 050 Type 1</v>
          </cell>
          <cell r="L318" t="str">
            <v>(40-50mm), up to 0,6 bar, Length: 90mm, EPDM / V2A</v>
          </cell>
          <cell r="M318" t="str">
            <v>Crassus - Standard Coupling CDC 050 Type 1; (40-50mm), up to 0,6 bar, Length: 80mm, EPDM / V2A</v>
          </cell>
          <cell r="N318" t="str">
            <v>Crassus
Standard Coupling Type 1
External flexible standard coupling designed to connect two pipes with the same dimensions (DN) as well as same or different materials and surface textures; with acoustic decoupling; suitable for horizontal or vertical installation; suitable for flush-mounting and soil; UV-resistant material
Brand: Crassus “or equivalent”
Pressure-tight (bar): 0,6
Sealing material: EPDM in accordance with DIN EN 681-1, TPE in accordance with DIN EN 681-2 / optionally NBR
Clamp- and shear bands: Stainless steel V2A (1.4301) / optionally V4A (1.4404)
Temperature range: -60°C to +140°C
Technical approval: ETA, MPA, CE, SITAC
Pipe 1:
Type of pipe: ____________ DN: ______
Pipe 2:
Type of pipe: ____________ DN: ______
or
Item number: ______
Quantity (piece): ______
Price per unit (€): ______
Total price (€): _____</v>
          </cell>
          <cell r="O318" t="str">
            <v xml:space="preserve">External flexible standard coupling designed to connect two pipes with the same dimensions (DN) as well as same or different materials and surface textures; with acoustic decoupling; suitable for horizontal or vertical installation; suitable for flush-mounting and soil; UV-resistant material
</v>
          </cell>
          <cell r="P318">
            <v>14</v>
          </cell>
          <cell r="Q318" t="str">
            <v>40-50</v>
          </cell>
          <cell r="R318" t="str">
            <v>-</v>
          </cell>
          <cell r="S318">
            <v>80</v>
          </cell>
          <cell r="T318">
            <v>0.6</v>
          </cell>
          <cell r="U318">
            <v>6</v>
          </cell>
          <cell r="V318">
            <v>0.187</v>
          </cell>
          <cell r="W318" t="str">
            <v>EPDM / V2A</v>
          </cell>
        </row>
        <row r="319">
          <cell r="B319" t="str">
            <v>CRA14045</v>
          </cell>
          <cell r="C319" t="str">
            <v>PC 56</v>
          </cell>
          <cell r="D319">
            <v>40169300</v>
          </cell>
          <cell r="E319">
            <v>4260182342350</v>
          </cell>
          <cell r="F319" t="str">
            <v>Wastewater Pipe-Connections</v>
          </cell>
          <cell r="G319" t="str">
            <v>Outside Adaptor up to 0,6 bar</v>
          </cell>
          <cell r="H319" t="str">
            <v>Standard Coupling Type 1</v>
          </cell>
          <cell r="I319">
            <v>11004</v>
          </cell>
          <cell r="J319" t="str">
            <v>Flexseal</v>
          </cell>
          <cell r="K319" t="str">
            <v>Crassus - Standard Coupling CDC 056 Type 1</v>
          </cell>
          <cell r="L319" t="str">
            <v>(48-56mm), up to 0,6 bar, Length: 70mm, EPDM / V2A</v>
          </cell>
          <cell r="M319" t="str">
            <v>Crassus - Standard Coupling CDC 056 Type 1; (48-56mm), up to 0,6 bar, Length: 80mm, EPDM / V2A</v>
          </cell>
          <cell r="N319" t="str">
            <v>Crassus
Standard Coupling Type 1
External flexible standard coupling designed to connect two pipes with the same dimensions (DN) as well as same or different materials and surface textures; with acoustic decoupling; suitable for horizontal or vertical installation; suitable for flush-mounting and soil; UV-resistant material
Brand: Crassus “or equivalent”
Pressure-tight (bar): 0,6
Sealing material: EPDM in accordance with DIN EN 681-1, TPE in accordance with DIN EN 681-2 / optionally NBR
Clamp- and shear bands: Stainless steel V2A (1.4301) / optionally V4A (1.4404)
Temperature range: -60°C to +140°C
Technical approval: ETA, MPA, CE, SITAC
Pipe 1:
Type of pipe: ____________ DN: ______
Pipe 2:
Type of pipe: ____________ DN: ______
or
Item number: ______
Quantity (piece): ______
Price per unit (€): ______
Total price (€): _____</v>
          </cell>
          <cell r="O319" t="str">
            <v xml:space="preserve">External flexible standard coupling designed to connect two pipes with the same dimensions (DN) as well as same or different materials and surface textures; with acoustic decoupling; suitable for horizontal or vertical installation; suitable for flush-mounting and soil; UV-resistant material
</v>
          </cell>
          <cell r="P319">
            <v>14</v>
          </cell>
          <cell r="Q319" t="str">
            <v>48-56</v>
          </cell>
          <cell r="R319" t="str">
            <v>-</v>
          </cell>
          <cell r="S319">
            <v>80</v>
          </cell>
          <cell r="T319">
            <v>0.6</v>
          </cell>
          <cell r="U319">
            <v>6</v>
          </cell>
          <cell r="V319">
            <v>0.14199999999999999</v>
          </cell>
          <cell r="W319" t="str">
            <v>EPDM / V2A</v>
          </cell>
        </row>
        <row r="320">
          <cell r="B320" t="str">
            <v>CRA14024</v>
          </cell>
          <cell r="C320" t="str">
            <v>DC 65</v>
          </cell>
          <cell r="D320">
            <v>40169300</v>
          </cell>
          <cell r="E320">
            <v>4260182340240</v>
          </cell>
          <cell r="F320" t="str">
            <v>Wastewater Pipe-Connections</v>
          </cell>
          <cell r="G320" t="str">
            <v>Outside Adaptor up to 0,6 bar</v>
          </cell>
          <cell r="H320" t="str">
            <v>Standard Coupling Type 1</v>
          </cell>
          <cell r="I320">
            <v>11004</v>
          </cell>
          <cell r="J320" t="str">
            <v>Flexseal</v>
          </cell>
          <cell r="K320" t="str">
            <v>Crassus - Standard Coupling CDC 065 Type 1</v>
          </cell>
          <cell r="L320" t="str">
            <v>(50-65mm), up to 0,6 bar, Length: 90mm, EPDM / V2A</v>
          </cell>
          <cell r="M320" t="str">
            <v>Crassus - Standard Coupling CDC 065 Type 1; (50-65mm), up to 0,6 bar, Length: 90mm, EPDM / V2A</v>
          </cell>
          <cell r="N320" t="str">
            <v>Crassus
Standard Coupling Type 1
External flexible standard coupling designed to connect two pipes with the same dimensions (DN) as well as same or different materials and surface textures; with acoustic decoupling; suitable for horizontal or vertical installation; suitable for flush-mounting and soil; UV-resistant material
Brand: Crassus “or equivalent”
Pressure-tight (bar): 0,6
Sealing material: EPDM in accordance with DIN EN 681-1, TPE in accordance with DIN EN 681-2 / optionally NBR
Clamp- and shear bands: Stainless steel V2A (1.4301) / optionally V4A (1.4404)
Temperature range: -60°C to +140°C
Technical approval: ETA, MPA, CE, SITAC
Pipe 1:
Type of pipe: ____________ DN: ______
Pipe 2:
Type of pipe: ____________ DN: ______
or
Item number: ______
Quantity (piece): ______
Price per unit (€): ______
Total price (€): _____</v>
          </cell>
          <cell r="O320" t="str">
            <v xml:space="preserve">External flexible standard coupling designed to connect two pipes with the same dimensions (DN) as well as same or different materials and surface textures; with acoustic decoupling; suitable for horizontal or vertical installation; suitable for flush-mounting and soil; UV-resistant material
</v>
          </cell>
          <cell r="P320">
            <v>14</v>
          </cell>
          <cell r="Q320" t="str">
            <v>50-65</v>
          </cell>
          <cell r="R320" t="str">
            <v>-</v>
          </cell>
          <cell r="S320">
            <v>90</v>
          </cell>
          <cell r="T320">
            <v>0.6</v>
          </cell>
          <cell r="U320">
            <v>6</v>
          </cell>
          <cell r="V320">
            <v>0.249</v>
          </cell>
          <cell r="W320" t="str">
            <v>EPDM / V2A</v>
          </cell>
        </row>
        <row r="321">
          <cell r="B321" t="str">
            <v>CRA14046</v>
          </cell>
          <cell r="C321" t="str">
            <v>PC 68</v>
          </cell>
          <cell r="D321">
            <v>40169300</v>
          </cell>
          <cell r="E321">
            <v>4260182342633</v>
          </cell>
          <cell r="F321" t="str">
            <v>Wastewater Pipe-Connections</v>
          </cell>
          <cell r="G321" t="str">
            <v>Outside Adaptor up to 0,6 bar</v>
          </cell>
          <cell r="H321" t="str">
            <v>Standard Coupling Type 1</v>
          </cell>
          <cell r="I321">
            <v>11004</v>
          </cell>
          <cell r="J321" t="str">
            <v>Flexseal</v>
          </cell>
          <cell r="K321" t="str">
            <v>Crassus - Standard Coupling CDC 068 Type 1</v>
          </cell>
          <cell r="L321" t="str">
            <v>(60-68mm), up to 0,6 bar, Length: 80mm, EPDM / V2A</v>
          </cell>
          <cell r="M321" t="str">
            <v>Crassus - Standard Coupling CDC 068 Type 1; (60-68mm), up to 0,6 bar, Length: 80mm, EPDM / V2A</v>
          </cell>
          <cell r="N321" t="str">
            <v>Crassus
Standard Coupling Type 1
External flexible standard coupling designed to connect two pipes with the same dimensions (DN) as well as same or different materials and surface textures; with acoustic decoupling; suitable for horizontal or vertical installation; suitable for flush-mounting and soil; UV-resistant material
Brand: Crassus “or equivalent”
Pressure-tight (bar): 0,6
Sealing material: EPDM in accordance with DIN EN 681-1, TPE in accordance with DIN EN 681-2 / optionally NBR
Clamp- and shear bands: Stainless steel V2A (1.4301) / optionally V4A (1.4404)
Temperature range: -60°C to +140°C
Technical approval: ETA, MPA, CE, SITAC
Pipe 1:
Type of pipe: ____________ DN: ______
Pipe 2:
Type of pipe: ____________ DN: ______
or
Item number: ______
Quantity (piece): ______
Price per unit (€): ______
Total price (€): _____</v>
          </cell>
          <cell r="O321" t="str">
            <v xml:space="preserve">External flexible standard coupling designed to connect two pipes with the same dimensions (DN) as well as same or different materials and surface textures; with acoustic decoupling; suitable for horizontal or vertical installation; suitable for flush-mounting and soil; UV-resistant material
</v>
          </cell>
          <cell r="P321">
            <v>14</v>
          </cell>
          <cell r="Q321" t="str">
            <v>60-68</v>
          </cell>
          <cell r="R321" t="str">
            <v>-</v>
          </cell>
          <cell r="S321">
            <v>80</v>
          </cell>
          <cell r="T321">
            <v>0.6</v>
          </cell>
          <cell r="U321">
            <v>6</v>
          </cell>
          <cell r="V321">
            <v>0.19</v>
          </cell>
          <cell r="W321" t="str">
            <v>EPDM / V2A</v>
          </cell>
        </row>
        <row r="322">
          <cell r="B322" t="str">
            <v>CRA11019</v>
          </cell>
          <cell r="C322">
            <v>3106988</v>
          </cell>
          <cell r="D322">
            <v>40169300</v>
          </cell>
          <cell r="E322">
            <v>4260182340196</v>
          </cell>
          <cell r="F322" t="str">
            <v>Wastewater Pipe-Connections</v>
          </cell>
          <cell r="G322" t="str">
            <v>Outside Adaptor up to 0,6 bar</v>
          </cell>
          <cell r="H322" t="str">
            <v>Standard Coupling Type 1</v>
          </cell>
          <cell r="I322">
            <v>11004</v>
          </cell>
          <cell r="J322" t="str">
            <v>Purus</v>
          </cell>
          <cell r="K322" t="str">
            <v>Crassus - Standard Coupling CDC 070 Type 1 (with acoustic decoupling)</v>
          </cell>
          <cell r="L322" t="str">
            <v>(70-85mm), up to 0,6 bar, Length: 80mm, TPE / V2A</v>
          </cell>
          <cell r="M322" t="str">
            <v>Crassus - Standard Coupling CDC 070 Type 1 (with acoustic decoupling); (70-85mm), up to 0,6 bar, Length: 80mm, TPE / V2A</v>
          </cell>
          <cell r="N322" t="str">
            <v>Crassus
Standard Coupling Type 1
External flexible standard coupling designed to connect two pipes with the same dimensions (DN) as well as same or different materials and surface textures; with acoustic decoupling; suitable for horizontal or vertical installation; suitable for flush-mounting and soil; UV-resistant material
Brand: Crassus “or equivalent”
Pressure-tight (bar): 0,6
Sealing material: EPDM in accordance with DIN EN 681-1, TPE in accordance with DIN EN 681-2 / optionally NBR
Clamp- and shear bands: Stainless steel V2A (1.4301) / optionally V4A (1.4404)
Temperature range: -60°C to +140°C
Technical approval: ETA, MPA, CE, SITAC
Pipe 1:
Type of pipe: ____________ DN: ______
Pipe 2:
Type of pipe: ____________ DN: ______
or
Item number: ______
Quantity (piece): ______
Price per unit (€): ______
Total price (€): _____</v>
          </cell>
          <cell r="O322" t="str">
            <v xml:space="preserve">External flexible standard coupling designed to connect two pipes with the same dimensions (DN) as well as same or different materials and surface textures; with acoustic decoupling; suitable for horizontal or vertical installation; suitable for flush-mounting and soil; UV-resistant material
</v>
          </cell>
          <cell r="P322">
            <v>11</v>
          </cell>
          <cell r="Q322" t="str">
            <v>70-85</v>
          </cell>
          <cell r="R322" t="str">
            <v>-</v>
          </cell>
          <cell r="S322">
            <v>80</v>
          </cell>
          <cell r="T322">
            <v>0.6</v>
          </cell>
          <cell r="U322">
            <v>6</v>
          </cell>
          <cell r="V322">
            <v>0.247</v>
          </cell>
          <cell r="W322" t="str">
            <v>TPE / V2A</v>
          </cell>
        </row>
        <row r="323">
          <cell r="B323" t="str">
            <v>CRA14025</v>
          </cell>
          <cell r="C323" t="str">
            <v>PC 76</v>
          </cell>
          <cell r="D323">
            <v>40169300</v>
          </cell>
          <cell r="E323">
            <v>4260182340257</v>
          </cell>
          <cell r="F323" t="str">
            <v>Wastewater Pipe-Connections</v>
          </cell>
          <cell r="G323" t="str">
            <v>Outside Adaptor up to 0,6 bar</v>
          </cell>
          <cell r="H323" t="str">
            <v>Standard Coupling Type 1</v>
          </cell>
          <cell r="I323">
            <v>11004</v>
          </cell>
          <cell r="J323" t="str">
            <v>Flexseal</v>
          </cell>
          <cell r="K323" t="str">
            <v>Crassus - Standard Coupling CDC 076 Type 1</v>
          </cell>
          <cell r="L323" t="str">
            <v>(68-76mm), up to 0,6 bar, Length: 90mm, EPDM / V2A</v>
          </cell>
          <cell r="M323" t="str">
            <v>Crassus - Standard Coupling CDC 076 Type 1; (68-76mm), up to 0,6 bar, Length: 80mm, EPDM / V2A</v>
          </cell>
          <cell r="N323" t="str">
            <v>Crassus
Standard Coupling Type 1
External flexible standard coupling designed to connect two pipes with the same dimensions (DN) as well as same or different materials and surface textures; with acoustic decoupling; suitable for horizontal or vertical installation; suitable for flush-mounting and soil; UV-resistant material
Brand: Crassus “or equivalent”
Pressure-tight (bar): 0,6
Sealing material: EPDM in accordance with DIN EN 681-1, TPE in accordance with DIN EN 681-2 / optionally NBR
Clamp- and shear bands: Stainless steel V2A (1.4301) / optionally V4A (1.4404)
Temperature range: -60°C to +140°C
Technical approval: ETA, MPA, CE, SITAC
Pipe 1:
Type of pipe: ____________ DN: ______
Pipe 2:
Type of pipe: ____________ DN: ______
or
Item number: ______
Quantity (piece): ______
Price per unit (€): ______
Total price (€): _____</v>
          </cell>
          <cell r="O323" t="str">
            <v xml:space="preserve">External flexible standard coupling designed to connect two pipes with the same dimensions (DN) as well as same or different materials and surface textures; with acoustic decoupling; suitable for horizontal or vertical installation; suitable for flush-mounting and soil; UV-resistant material
</v>
          </cell>
          <cell r="P323">
            <v>14</v>
          </cell>
          <cell r="Q323" t="str">
            <v>68-76</v>
          </cell>
          <cell r="R323" t="str">
            <v>-</v>
          </cell>
          <cell r="S323">
            <v>80</v>
          </cell>
          <cell r="T323">
            <v>0.6</v>
          </cell>
          <cell r="U323">
            <v>6</v>
          </cell>
          <cell r="V323">
            <v>0.21099999999999999</v>
          </cell>
          <cell r="W323" t="str">
            <v>EPDM / V2A</v>
          </cell>
        </row>
        <row r="324">
          <cell r="B324" t="str">
            <v>CRA14026</v>
          </cell>
          <cell r="C324" t="str">
            <v>PC 85</v>
          </cell>
          <cell r="D324">
            <v>40169300</v>
          </cell>
          <cell r="E324">
            <v>4260182340264</v>
          </cell>
          <cell r="F324" t="str">
            <v>Wastewater Pipe-Connections</v>
          </cell>
          <cell r="G324" t="str">
            <v>Outside Adaptor up to 0,6 bar</v>
          </cell>
          <cell r="H324" t="str">
            <v>Standard Coupling Type 1</v>
          </cell>
          <cell r="I324">
            <v>11004</v>
          </cell>
          <cell r="J324" t="str">
            <v>Flexseal</v>
          </cell>
          <cell r="K324" t="str">
            <v>Crassus - Standard Coupling CDC 085 Type 1</v>
          </cell>
          <cell r="L324" t="str">
            <v>(76-85mm), up to 0,6 bar, Length: 80mm, EPDM / V2A</v>
          </cell>
          <cell r="M324" t="str">
            <v>Crassus - Standard Coupling CDC 085 Type 1; (76-85mm), up to 0,6 bar, Length: 80mm, EPDM / V2A</v>
          </cell>
          <cell r="N324" t="str">
            <v>Crassus
Standard Coupling Type 1
External flexible standard coupling designed to connect two pipes with the same dimensions (DN) as well as same or different materials and surface textures; with acoustic decoupling; suitable for horizontal or vertical installation; suitable for flush-mounting and soil; UV-resistant material
Brand: Crassus “or equivalent”
Pressure-tight (bar): 0,6
Sealing material: EPDM in accordance with DIN EN 681-1, TPE in accordance with DIN EN 681-2 / optionally NBR
Clamp- and shear bands: Stainless steel V2A (1.4301) / optionally V4A (1.4404)
Temperature range: -60°C to +140°C
Technical approval: ETA, MPA, CE, SITAC
Pipe 1:
Type of pipe: ____________ DN: ______
Pipe 2:
Type of pipe: ____________ DN: ______
or
Item number: ______
Quantity (piece): ______
Price per unit (€): ______
Total price (€): _____</v>
          </cell>
          <cell r="O324" t="str">
            <v xml:space="preserve">External flexible standard coupling designed to connect two pipes with the same dimensions (DN) as well as same or different materials and surface textures; with acoustic decoupling; suitable for horizontal or vertical installation; suitable for flush-mounting and soil; UV-resistant material
</v>
          </cell>
          <cell r="P324">
            <v>14</v>
          </cell>
          <cell r="Q324" t="str">
            <v>76-85</v>
          </cell>
          <cell r="R324" t="str">
            <v>-</v>
          </cell>
          <cell r="S324">
            <v>80</v>
          </cell>
          <cell r="T324">
            <v>0.6</v>
          </cell>
          <cell r="U324">
            <v>6</v>
          </cell>
          <cell r="V324">
            <v>0.223</v>
          </cell>
          <cell r="W324" t="str">
            <v>EPDM / V2A</v>
          </cell>
        </row>
        <row r="325">
          <cell r="B325" t="str">
            <v>CRA14027</v>
          </cell>
          <cell r="C325" t="str">
            <v>DC 95</v>
          </cell>
          <cell r="D325">
            <v>40169300</v>
          </cell>
          <cell r="E325">
            <v>4260182340271</v>
          </cell>
          <cell r="F325" t="str">
            <v>Wastewater Pipe-Connections</v>
          </cell>
          <cell r="G325" t="str">
            <v>Outside Adaptor up to 0,6 bar</v>
          </cell>
          <cell r="H325" t="str">
            <v>Standard Coupling Type 1</v>
          </cell>
          <cell r="I325">
            <v>11004</v>
          </cell>
          <cell r="J325" t="str">
            <v>Flexseal</v>
          </cell>
          <cell r="K325" t="str">
            <v>Crassus - Standard Coupling CDC 095 Type 1</v>
          </cell>
          <cell r="L325" t="str">
            <v>(80-95mm), up to 0,6 bar, Length: 110mm, EPDM / V2A</v>
          </cell>
          <cell r="M325" t="str">
            <v>Crassus - Standard Coupling CDC 095 Type 1; (80-95mm), up to 0,6 bar, Length: 100mm, EPDM / V2A</v>
          </cell>
          <cell r="N325" t="str">
            <v>Crassus
Standard Coupling Type 1
External flexible standard coupling designed to connect two pipes with the same dimensions (DN) as well as same or different materials and surface textures; with acoustic decoupling; suitable for horizontal or vertical installation; suitable for flush-mounting and soil; UV-resistant material
Brand: Crassus “or equivalent”
Pressure-tight (bar): 0,6
Sealing material: EPDM in accordance with DIN EN 681-1, TPE in accordance with DIN EN 681-2 / optionally NBR
Clamp- and shear bands: Stainless steel V2A (1.4301) / optionally V4A (1.4404)
Temperature range: -60°C to +140°C
Technical approval: ETA, MPA, CE, SITAC
Pipe 1:
Type of pipe: ____________ DN: ______
Pipe 2:
Type of pipe: ____________ DN: ______
or
Item number: ______
Quantity (piece): ______
Price per unit (€): ______
Total price (€): _____</v>
          </cell>
          <cell r="O325" t="str">
            <v xml:space="preserve">External flexible standard coupling designed to connect two pipes with the same dimensions (DN) as well as same or different materials and surface textures; with acoustic decoupling; suitable for horizontal or vertical installation; suitable for flush-mounting and soil; UV-resistant material
</v>
          </cell>
          <cell r="P325">
            <v>14</v>
          </cell>
          <cell r="Q325" t="str">
            <v>80-95</v>
          </cell>
          <cell r="R325" t="str">
            <v>-</v>
          </cell>
          <cell r="S325">
            <v>100</v>
          </cell>
          <cell r="T325">
            <v>0.6</v>
          </cell>
          <cell r="U325">
            <v>6</v>
          </cell>
          <cell r="V325">
            <v>0.38800000000000001</v>
          </cell>
          <cell r="W325" t="str">
            <v>EPDM / V2A</v>
          </cell>
        </row>
        <row r="326">
          <cell r="B326" t="str">
            <v>CRA11018</v>
          </cell>
          <cell r="C326">
            <v>3106987</v>
          </cell>
          <cell r="D326">
            <v>40169300</v>
          </cell>
          <cell r="E326">
            <v>4260182340189</v>
          </cell>
          <cell r="F326" t="str">
            <v>Wastewater Pipe-Connections</v>
          </cell>
          <cell r="G326" t="str">
            <v>Outside Adaptor up to 0,6 bar</v>
          </cell>
          <cell r="H326" t="str">
            <v>Standard Coupling Type 1</v>
          </cell>
          <cell r="I326">
            <v>11004</v>
          </cell>
          <cell r="J326" t="str">
            <v>Purus</v>
          </cell>
          <cell r="K326" t="str">
            <v>Crassus - Standard Coupling CDC 100 Type 1 (with acoustic decoupling)</v>
          </cell>
          <cell r="L326" t="str">
            <v>(100-116mm), up to 0,6 bar, Length: 100mm, TPE / V2A</v>
          </cell>
          <cell r="M326" t="str">
            <v>Crassus - Standard Coupling CDC 100 Type 1 (with acoustic decoupling); (100-116mm), up to 0,6 bar, Length: 100mm, TPE / V2A</v>
          </cell>
          <cell r="N326" t="str">
            <v>Crassus
Standard Coupling Type 1
External flexible standard coupling designed to connect two pipes with the same dimensions (DN) as well as same or different materials and surface textures; with acoustic decoupling; suitable for horizontal or vertical installation; suitable for flush-mounting and soil; UV-resistant material
Brand: Crassus “or equivalent”
Pressure-tight (bar): 0,6
Sealing material: EPDM in accordance with DIN EN 681-1, TPE in accordance with DIN EN 681-2 / optionally NBR
Clamp- and shear bands: Stainless steel V2A (1.4301) / optionally V4A (1.4404)
Temperature range: -60°C to +140°C
Technical approval: ETA, MPA, CE, SITAC
Pipe 1:
Type of pipe: ____________ DN: ______
Pipe 2:
Type of pipe: ____________ DN: ______
or
Item number: ______
Quantity (piece): ______
Price per unit (€): ______
Total price (€): _____</v>
          </cell>
          <cell r="O326" t="str">
            <v xml:space="preserve">External flexible standard coupling designed to connect two pipes with the same dimensions (DN) as well as same or different materials and surface textures; with acoustic decoupling; suitable for horizontal or vertical installation; suitable for flush-mounting and soil; UV-resistant material
</v>
          </cell>
          <cell r="P326">
            <v>11</v>
          </cell>
          <cell r="Q326" t="str">
            <v>100-116</v>
          </cell>
          <cell r="R326" t="str">
            <v>-</v>
          </cell>
          <cell r="S326">
            <v>100</v>
          </cell>
          <cell r="T326">
            <v>0.6</v>
          </cell>
          <cell r="U326">
            <v>6</v>
          </cell>
          <cell r="V326">
            <v>0.35799999999999998</v>
          </cell>
          <cell r="W326" t="str">
            <v>TPE / V2A</v>
          </cell>
        </row>
        <row r="327">
          <cell r="B327" t="str">
            <v>CRA14028</v>
          </cell>
          <cell r="C327" t="str">
            <v>DC 115</v>
          </cell>
          <cell r="D327">
            <v>40169300</v>
          </cell>
          <cell r="E327">
            <v>4260182340288</v>
          </cell>
          <cell r="F327" t="str">
            <v>Wastewater Pipe-Connections</v>
          </cell>
          <cell r="G327" t="str">
            <v>Outside Adaptor up to 0,6 bar</v>
          </cell>
          <cell r="H327" t="str">
            <v>Standard Coupling Type 1</v>
          </cell>
          <cell r="I327">
            <v>11004</v>
          </cell>
          <cell r="J327" t="str">
            <v>Flexseal</v>
          </cell>
          <cell r="K327" t="str">
            <v>Crassus - Standard Coupling CDC 115 Type 1</v>
          </cell>
          <cell r="L327" t="str">
            <v>(100-115mm), up to 0,6 bar, Length: 100mm, EPDM / V2A</v>
          </cell>
          <cell r="M327" t="str">
            <v>Crassus - Standard Coupling CDC 115 Type 1; (100-115mm), up to 0,6 bar, Length: 100mm, EPDM / V2A</v>
          </cell>
          <cell r="N327" t="str">
            <v>Crassus
Standard Coupling Type 1
External flexible standard coupling designed to connect two pipes with the same dimensions (DN) as well as same or different materials and surface textures; with acoustic decoupling; suitable for horizontal or vertical installation; suitable for flush-mounting and soil; UV-resistant material
Brand: Crassus “or equivalent”
Pressure-tight (bar): 0,6
Sealing material: EPDM in accordance with DIN EN 681-1, TPE in accordance with DIN EN 681-2 / optionally NBR
Clamp- and shear bands: Stainless steel V2A (1.4301) / optionally V4A (1.4404)
Temperature range: -60°C to +140°C
Technical approval: ETA, MPA, CE, SITAC
Pipe 1:
Type of pipe: ____________ DN: ______
Pipe 2:
Type of pipe: ____________ DN: ______
or
Item number: ______
Quantity (piece): ______
Price per unit (€): ______
Total price (€): _____</v>
          </cell>
          <cell r="O327" t="str">
            <v xml:space="preserve">External flexible standard coupling designed to connect two pipes with the same dimensions (DN) as well as same or different materials and surface textures; with acoustic decoupling; suitable for horizontal or vertical installation; suitable for flush-mounting and soil; UV-resistant material
</v>
          </cell>
          <cell r="P327">
            <v>14</v>
          </cell>
          <cell r="Q327" t="str">
            <v>100-115</v>
          </cell>
          <cell r="R327" t="str">
            <v>-</v>
          </cell>
          <cell r="S327">
            <v>100</v>
          </cell>
          <cell r="T327">
            <v>0.6</v>
          </cell>
          <cell r="U327">
            <v>6</v>
          </cell>
          <cell r="V327">
            <v>0.45600000000000002</v>
          </cell>
          <cell r="W327" t="str">
            <v>EPDM / V2A</v>
          </cell>
        </row>
        <row r="328">
          <cell r="B328" t="str">
            <v>CRA14029</v>
          </cell>
          <cell r="C328" t="str">
            <v>DC 125</v>
          </cell>
          <cell r="D328">
            <v>40169300</v>
          </cell>
          <cell r="E328">
            <v>4260182340295</v>
          </cell>
          <cell r="F328" t="str">
            <v>Wastewater Pipe-Connections</v>
          </cell>
          <cell r="G328" t="str">
            <v>Outside Adaptor up to 0,6 bar</v>
          </cell>
          <cell r="H328" t="str">
            <v>Standard Coupling Type 1</v>
          </cell>
          <cell r="I328">
            <v>11004</v>
          </cell>
          <cell r="J328" t="str">
            <v>Flexseal</v>
          </cell>
          <cell r="K328" t="str">
            <v>Crassus - Standard Coupling CDC 125 Type 1</v>
          </cell>
          <cell r="L328" t="str">
            <v>(110-125mm), up to 0,6 bar, Length: 100mm, EPDM / V2A</v>
          </cell>
          <cell r="M328" t="str">
            <v>Crassus - Standard Coupling CDC 125 Type 1; (110-125mm), up to 0,6 bar, Length: 100mm, EPDM / V2A</v>
          </cell>
          <cell r="N328" t="str">
            <v>Crassus
Standard Coupling Type 1
External flexible standard coupling designed to connect two pipes with the same dimensions (DN) as well as same or different materials and surface textures; with acoustic decoupling; suitable for horizontal or vertical installation; suitable for flush-mounting and soil; UV-resistant material
Brand: Crassus “or equivalent”
Pressure-tight (bar): 0,6
Sealing material: EPDM in accordance with DIN EN 681-1, TPE in accordance with DIN EN 681-2 / optionally NBR
Clamp- and shear bands: Stainless steel V2A (1.4301) / optionally V4A (1.4404)
Temperature range: -60°C to +140°C
Technical approval: ETA, MPA, CE, SITAC
Pipe 1:
Type of pipe: ____________ DN: ______
Pipe 2:
Type of pipe: ____________ DN: ______
or
Item number: ______
Quantity (piece): ______
Price per unit (€): ______
Total price (€): _____</v>
          </cell>
          <cell r="O328" t="str">
            <v xml:space="preserve">External flexible standard coupling designed to connect two pipes with the same dimensions (DN) as well as same or different materials and surface textures; with acoustic decoupling; suitable for horizontal or vertical installation; suitable for flush-mounting and soil; UV-resistant material
</v>
          </cell>
          <cell r="P328">
            <v>14</v>
          </cell>
          <cell r="Q328" t="str">
            <v>110-125</v>
          </cell>
          <cell r="R328" t="str">
            <v>-</v>
          </cell>
          <cell r="S328">
            <v>100</v>
          </cell>
          <cell r="T328">
            <v>0.6</v>
          </cell>
          <cell r="U328">
            <v>6</v>
          </cell>
          <cell r="V328">
            <v>0.60099999999999998</v>
          </cell>
          <cell r="W328" t="str">
            <v>EPDM / V2A</v>
          </cell>
        </row>
        <row r="329">
          <cell r="B329" t="str">
            <v>CRA14030</v>
          </cell>
          <cell r="C329" t="str">
            <v>DC 135</v>
          </cell>
          <cell r="D329">
            <v>40169300</v>
          </cell>
          <cell r="E329">
            <v>4260182340301</v>
          </cell>
          <cell r="F329" t="str">
            <v>Wastewater Pipe-Connections</v>
          </cell>
          <cell r="G329" t="str">
            <v>Outside Adaptor up to 0,6 bar</v>
          </cell>
          <cell r="H329" t="str">
            <v>Standard Coupling Type 1</v>
          </cell>
          <cell r="I329">
            <v>11004</v>
          </cell>
          <cell r="J329" t="str">
            <v>Flexseal</v>
          </cell>
          <cell r="K329" t="str">
            <v>Crassus - Standard Coupling CDC 135 Type 1</v>
          </cell>
          <cell r="L329" t="str">
            <v>(120-135mm), up to 0,6 bar, Length: 120mm, EPDM / V2A</v>
          </cell>
          <cell r="M329" t="str">
            <v>Crassus - Standard Coupling CDC 135 Type 1; (120-135mm), up to 0,6 bar, Length: 120mm, EPDM / V2A</v>
          </cell>
          <cell r="N329" t="str">
            <v>Crassus
Standard Coupling Type 1
External flexible standard coupling designed to connect two pipes with the same dimensions (DN) as well as same or different materials and surface textures; with acoustic decoupling; suitable for horizontal or vertical installation; suitable for flush-mounting and soil; UV-resistant material
Brand: Crassus “or equivalent”
Pressure-tight (bar): 0,6
Sealing material: EPDM in accordance with DIN EN 681-1, TPE in accordance with DIN EN 681-2 / optionally NBR
Clamp- and shear bands: Stainless steel V2A (1.4301) / optionally V4A (1.4404)
Temperature range: -60°C to +140°C
Technical approval: ETA, MPA, CE, SITAC
Pipe 1:
Type of pipe: ____________ DN: ______
Pipe 2:
Type of pipe: ____________ DN: ______
or
Item number: ______
Quantity (piece): ______
Price per unit (€): ______
Total price (€): _____</v>
          </cell>
          <cell r="O329" t="str">
            <v xml:space="preserve">External flexible standard coupling designed to connect two pipes with the same dimensions (DN) as well as same or different materials and surface textures; with acoustic decoupling; suitable for horizontal or vertical installation; suitable for flush-mounting and soil; UV-resistant material
</v>
          </cell>
          <cell r="P329">
            <v>14</v>
          </cell>
          <cell r="Q329" t="str">
            <v>120-135</v>
          </cell>
          <cell r="R329" t="str">
            <v>-</v>
          </cell>
          <cell r="S329">
            <v>120</v>
          </cell>
          <cell r="T329">
            <v>0.6</v>
          </cell>
          <cell r="U329">
            <v>6</v>
          </cell>
          <cell r="V329">
            <v>0.63100000000000001</v>
          </cell>
          <cell r="W329" t="str">
            <v>EPDM / V2A</v>
          </cell>
        </row>
        <row r="330">
          <cell r="B330" t="str">
            <v>CRA14031</v>
          </cell>
          <cell r="C330" t="str">
            <v>DC 150</v>
          </cell>
          <cell r="D330">
            <v>40169300</v>
          </cell>
          <cell r="E330">
            <v>4260182340318</v>
          </cell>
          <cell r="F330" t="str">
            <v>Wastewater Pipe-Connections</v>
          </cell>
          <cell r="G330" t="str">
            <v>Outside Adaptor up to 0,6 bar</v>
          </cell>
          <cell r="H330" t="str">
            <v>Standard Coupling Type 1</v>
          </cell>
          <cell r="I330">
            <v>11004</v>
          </cell>
          <cell r="J330" t="str">
            <v>Flexseal</v>
          </cell>
          <cell r="K330" t="str">
            <v>Crassus - Standard Coupling CDC 150 Type 1</v>
          </cell>
          <cell r="L330" t="str">
            <v>(135-150mm), up to 0,6 bar, Length: 120mm, EPDM / V2A</v>
          </cell>
          <cell r="M330" t="str">
            <v>Crassus - Standard Coupling CDC 150 Type 1; (135-150mm), up to 0,6 bar, Length: 120mm, EPDM / V2A</v>
          </cell>
          <cell r="N330" t="str">
            <v>Crassus
Standard Coupling Type 1
External flexible standard coupling designed to connect two pipes with the same dimensions (DN) as well as same or different materials and surface textures; with acoustic decoupling; suitable for horizontal or vertical installation; suitable for flush-mounting and soil; UV-resistant material
Brand: Crassus “or equivalent”
Pressure-tight (bar): 0,6
Sealing material: EPDM in accordance with DIN EN 681-1, TPE in accordance with DIN EN 681-2 / optionally NBR
Clamp- and shear bands: Stainless steel V2A (1.4301) / optionally V4A (1.4404)
Temperature range: -60°C to +140°C
Technical approval: ETA, MPA, CE, SITAC
Pipe 1:
Type of pipe: ____________ DN: ______
Pipe 2:
Type of pipe: ____________ DN: ______
or
Item number: ______
Quantity (piece): ______
Price per unit (€): ______
Total price (€): _____</v>
          </cell>
          <cell r="O330" t="str">
            <v xml:space="preserve">External flexible standard coupling designed to connect two pipes with the same dimensions (DN) as well as same or different materials and surface textures; with acoustic decoupling; suitable for horizontal or vertical installation; suitable for flush-mounting and soil; UV-resistant material
</v>
          </cell>
          <cell r="P330">
            <v>14</v>
          </cell>
          <cell r="Q330" t="str">
            <v>135-150</v>
          </cell>
          <cell r="R330" t="str">
            <v>-</v>
          </cell>
          <cell r="S330">
            <v>120</v>
          </cell>
          <cell r="T330">
            <v>0.6</v>
          </cell>
          <cell r="U330">
            <v>6</v>
          </cell>
          <cell r="V330">
            <v>0.69</v>
          </cell>
          <cell r="W330" t="str">
            <v>EPDM / V2A</v>
          </cell>
        </row>
        <row r="331">
          <cell r="B331" t="str">
            <v>CRA14032</v>
          </cell>
          <cell r="C331" t="str">
            <v>DC 165</v>
          </cell>
          <cell r="D331">
            <v>40169300</v>
          </cell>
          <cell r="E331">
            <v>4260182340325</v>
          </cell>
          <cell r="F331" t="str">
            <v>Wastewater Pipe-Connections</v>
          </cell>
          <cell r="G331" t="str">
            <v>Outside Adaptor up to 0,6 bar</v>
          </cell>
          <cell r="H331" t="str">
            <v>Standard Coupling Type 1</v>
          </cell>
          <cell r="I331">
            <v>11004</v>
          </cell>
          <cell r="J331" t="str">
            <v>Flexseal</v>
          </cell>
          <cell r="K331" t="str">
            <v>Crassus - Standard Coupling CDC 165 Type 1</v>
          </cell>
          <cell r="L331" t="str">
            <v>(150-165mm), up to 0,6 bar, Length: 120mm, EPDM / V2A</v>
          </cell>
          <cell r="M331" t="str">
            <v>Crassus - Standard Coupling CDC 165 Type 1; (150-165mm), up to 0,6 bar, Length: 120mm, EPDM / V2A</v>
          </cell>
          <cell r="N331" t="str">
            <v>Crassus
Standard Coupling Type 1
External flexible standard coupling designed to connect two pipes with the same dimensions (DN) as well as same or different materials and surface textures; with acoustic decoupling; suitable for horizontal or vertical installation; suitable for flush-mounting and soil; UV-resistant material
Brand: Crassus “or equivalent”
Pressure-tight (bar): 0,6
Sealing material: EPDM in accordance with DIN EN 681-1, TPE in accordance with DIN EN 681-2 / optionally NBR
Clamp- and shear bands: Stainless steel V2A (1.4301) / optionally V4A (1.4404)
Temperature range: -60°C to +140°C
Technical approval: ETA, MPA, CE, SITAC
Pipe 1:
Type of pipe: ____________ DN: ______
Pipe 2:
Type of pipe: ____________ DN: ______
or
Item number: ______
Quantity (piece): ______
Price per unit (€): ______
Total price (€): _____</v>
          </cell>
          <cell r="O331" t="str">
            <v xml:space="preserve">External flexible standard coupling designed to connect two pipes with the same dimensions (DN) as well as same or different materials and surface textures; with acoustic decoupling; suitable for horizontal or vertical installation; suitable for flush-mounting and soil; UV-resistant material
</v>
          </cell>
          <cell r="P331">
            <v>14</v>
          </cell>
          <cell r="Q331" t="str">
            <v>150-165</v>
          </cell>
          <cell r="R331" t="str">
            <v>-</v>
          </cell>
          <cell r="S331">
            <v>120</v>
          </cell>
          <cell r="T331">
            <v>0.6</v>
          </cell>
          <cell r="U331">
            <v>6</v>
          </cell>
          <cell r="V331">
            <v>0.72599999999999998</v>
          </cell>
          <cell r="W331" t="str">
            <v>EPDM / V2A</v>
          </cell>
        </row>
        <row r="332">
          <cell r="B332" t="str">
            <v>CRA16202</v>
          </cell>
          <cell r="C332" t="str">
            <v>DC 175</v>
          </cell>
          <cell r="D332">
            <v>40169300</v>
          </cell>
          <cell r="E332">
            <v>4260182342022</v>
          </cell>
          <cell r="F332" t="str">
            <v>Wastewater Pipe-Connections</v>
          </cell>
          <cell r="G332" t="str">
            <v>Outside Adaptor up to 0,6 bar</v>
          </cell>
          <cell r="H332" t="str">
            <v>Standard Coupling Type 1</v>
          </cell>
          <cell r="I332">
            <v>11004</v>
          </cell>
          <cell r="J332" t="str">
            <v>Flexseal</v>
          </cell>
          <cell r="K332" t="str">
            <v>Crassus - Standard Coupling CDC 175 Type 1</v>
          </cell>
          <cell r="L332" t="str">
            <v>(160-175mm), up to 0,6 bar, Length: 120mm, EPDM / V2A</v>
          </cell>
          <cell r="M332" t="str">
            <v>Crassus - Standard Coupling CDC 175 Type 1; (160-175mm), up to 0,6 bar, Length: 120mm, EPDM / V2A</v>
          </cell>
          <cell r="N332" t="str">
            <v>Crassus
Standard Coupling Type 1
External flexible standard coupling designed to connect two pipes with the same dimensions (DN) as well as same or different materials and surface textures; with acoustic decoupling; suitable for horizontal or vertical installation; suitable for flush-mounting and soil; UV-resistant material
Brand: Crassus “or equivalent”
Pressure-tight (bar): 0,6
Sealing material: EPDM in accordance with DIN EN 681-1, TPE in accordance with DIN EN 681-2 / optionally NBR
Clamp- and shear bands: Stainless steel V2A (1.4301) / optionally V4A (1.4404)
Temperature range: -60°C to +140°C
Technical approval: ETA, MPA, CE, SITAC
Pipe 1:
Type of pipe: ____________ DN: ______
Pipe 2:
Type of pipe: ____________ DN: ______
or
Item number: ______
Quantity (piece): ______
Price per unit (€): ______
Total price (€): _____</v>
          </cell>
          <cell r="O332" t="str">
            <v xml:space="preserve">External flexible standard coupling designed to connect two pipes with the same dimensions (DN) as well as same or different materials and surface textures; with acoustic decoupling; suitable for horizontal or vertical installation; suitable for flush-mounting and soil; UV-resistant material
</v>
          </cell>
          <cell r="P332">
            <v>16</v>
          </cell>
          <cell r="Q332" t="str">
            <v>160-175</v>
          </cell>
          <cell r="R332" t="str">
            <v>-</v>
          </cell>
          <cell r="S332">
            <v>120</v>
          </cell>
          <cell r="T332">
            <v>0.6</v>
          </cell>
          <cell r="U332">
            <v>6</v>
          </cell>
          <cell r="V332">
            <v>0.80400000000000005</v>
          </cell>
          <cell r="W332" t="str">
            <v>EPDM / V2A</v>
          </cell>
        </row>
        <row r="333">
          <cell r="B333" t="str">
            <v>CRA16203</v>
          </cell>
          <cell r="C333" t="str">
            <v>DC 185</v>
          </cell>
          <cell r="D333">
            <v>40169300</v>
          </cell>
          <cell r="E333">
            <v>4260182342039</v>
          </cell>
          <cell r="F333" t="str">
            <v>Wastewater Pipe-Connections</v>
          </cell>
          <cell r="G333" t="str">
            <v>Outside Adaptor up to 0,6 bar</v>
          </cell>
          <cell r="H333" t="str">
            <v>Standard Coupling Type 1</v>
          </cell>
          <cell r="I333">
            <v>11004</v>
          </cell>
          <cell r="J333" t="str">
            <v>Flexseal</v>
          </cell>
          <cell r="K333" t="str">
            <v>Crassus - Standard Coupling CDC 185 Type 1</v>
          </cell>
          <cell r="L333" t="str">
            <v>(170-185mm), up to 0,6 bar, Length: 120mm, EPDM / V2A</v>
          </cell>
          <cell r="M333" t="str">
            <v>Crassus - Standard Coupling CDC 185 Type 1; (170-185mm), up to 0,6 bar, Length: 120mm, EPDM / V2A</v>
          </cell>
          <cell r="N333" t="str">
            <v>Crassus
Standard Coupling Type 1
External flexible standard coupling designed to connect two pipes with the same dimensions (DN) as well as same or different materials and surface textures; with acoustic decoupling; suitable for horizontal or vertical installation; suitable for flush-mounting and soil; UV-resistant material
Brand: Crassus “or equivalent”
Pressure-tight (bar): 0,6
Sealing material: EPDM in accordance with DIN EN 681-1, TPE in accordance with DIN EN 681-2 / optionally NBR
Clamp- and shear bands: Stainless steel V2A (1.4301) / optionally V4A (1.4404)
Temperature range: -60°C to +140°C
Technical approval: ETA, MPA, CE, SITAC
Pipe 1:
Type of pipe: ____________ DN: ______
Pipe 2:
Type of pipe: ____________ DN: ______
or
Item number: ______
Quantity (piece): ______
Price per unit (€): ______
Total price (€): _____</v>
          </cell>
          <cell r="O333" t="str">
            <v xml:space="preserve">External flexible standard coupling designed to connect two pipes with the same dimensions (DN) as well as same or different materials and surface textures; with acoustic decoupling; suitable for horizontal or vertical installation; suitable for flush-mounting and soil; UV-resistant material
</v>
          </cell>
          <cell r="P333">
            <v>16</v>
          </cell>
          <cell r="Q333" t="str">
            <v>170-185</v>
          </cell>
          <cell r="R333" t="str">
            <v>-</v>
          </cell>
          <cell r="S333">
            <v>120</v>
          </cell>
          <cell r="T333">
            <v>0.6</v>
          </cell>
          <cell r="U333">
            <v>6</v>
          </cell>
          <cell r="V333">
            <v>0.81299999999999994</v>
          </cell>
          <cell r="W333" t="str">
            <v>EPDM / V2A</v>
          </cell>
        </row>
        <row r="334">
          <cell r="B334" t="str">
            <v>CRA16159</v>
          </cell>
          <cell r="C334" t="str">
            <v>DC 195</v>
          </cell>
          <cell r="D334">
            <v>40169300</v>
          </cell>
          <cell r="E334">
            <v>4260182342640</v>
          </cell>
          <cell r="F334" t="str">
            <v>Wastewater Pipe-Connections</v>
          </cell>
          <cell r="G334" t="str">
            <v>Outside Adaptor up to 0,6 bar</v>
          </cell>
          <cell r="H334" t="str">
            <v>Standard Coupling Type 1</v>
          </cell>
          <cell r="I334">
            <v>11004</v>
          </cell>
          <cell r="J334" t="str">
            <v>Flexseal</v>
          </cell>
          <cell r="K334" t="str">
            <v>Crassus - Standard Coupling CDC 195 Type 1</v>
          </cell>
          <cell r="L334" t="str">
            <v>(180-195mm), up to 0,6 bar, Length: 120mm, EPDM / V2A</v>
          </cell>
          <cell r="M334" t="str">
            <v>Crassus - Standard Coupling CDC 195 Type 1; (180-195mm), up to 0,6 bar, Length: 120mm, EPDM / V2A</v>
          </cell>
          <cell r="N334" t="str">
            <v>Crassus
Standard Coupling Type 1
External flexible standard coupling designed to connect two pipes with the same dimensions (DN) as well as same or different materials and surface textures; with acoustic decoupling; suitable for horizontal or vertical installation; suitable for flush-mounting and soil; UV-resistant material
Brand: Crassus “or equivalent”
Pressure-tight (bar): 0,6
Sealing material: EPDM in accordance with DIN EN 681-1, TPE in accordance with DIN EN 681-2 / optionally NBR
Clamp- and shear bands: Stainless steel V2A (1.4301) / optionally V4A (1.4404)
Temperature range: -60°C to +140°C
Technical approval: ETA, MPA, CE, SITAC
Pipe 1:
Type of pipe: ____________ DN: ______
Pipe 2:
Type of pipe: ____________ DN: ______
or
Item number: ______
Quantity (piece): ______
Price per unit (€): ______
Total price (€): _____</v>
          </cell>
          <cell r="O334" t="str">
            <v xml:space="preserve">External flexible standard coupling designed to connect two pipes with the same dimensions (DN) as well as same or different materials and surface textures; with acoustic decoupling; suitable for horizontal or vertical installation; suitable for flush-mounting and soil; UV-resistant material
</v>
          </cell>
          <cell r="P334">
            <v>16</v>
          </cell>
          <cell r="Q334" t="str">
            <v>180-195</v>
          </cell>
          <cell r="R334" t="str">
            <v>-</v>
          </cell>
          <cell r="S334">
            <v>120</v>
          </cell>
          <cell r="T334">
            <v>0.6</v>
          </cell>
          <cell r="U334">
            <v>6</v>
          </cell>
          <cell r="V334">
            <v>0.81599999999999995</v>
          </cell>
          <cell r="W334" t="str">
            <v>EPDM / V2A</v>
          </cell>
        </row>
        <row r="335">
          <cell r="B335" t="str">
            <v>CRA16204</v>
          </cell>
          <cell r="C335" t="str">
            <v>DC 215</v>
          </cell>
          <cell r="D335">
            <v>40169300</v>
          </cell>
          <cell r="E335">
            <v>4260182342046</v>
          </cell>
          <cell r="F335" t="str">
            <v>Wastewater Pipe-Connections</v>
          </cell>
          <cell r="G335" t="str">
            <v>Outside Adaptor up to 0,6 bar</v>
          </cell>
          <cell r="H335" t="str">
            <v>Standard Coupling Type 1</v>
          </cell>
          <cell r="I335">
            <v>11004</v>
          </cell>
          <cell r="J335" t="str">
            <v>Flexseal</v>
          </cell>
          <cell r="K335" t="str">
            <v>Crassus - Standard Coupling CDC 215 Type 1</v>
          </cell>
          <cell r="L335" t="str">
            <v>(200-215mm), up to 0,6 bar, Length: 150mm, EPDM / V2A</v>
          </cell>
          <cell r="M335" t="str">
            <v>Crassus - Standard Coupling CDC 215 Type 1; (200-215mm), up to 0,6 bar, Length: 150mm, EPDM / V2A</v>
          </cell>
          <cell r="N335" t="str">
            <v>Crassus
Standard Coupling Type 1
External flexible standard coupling designed to connect two pipes with the same dimensions (DN) as well as same or different materials and surface textures; with acoustic decoupling; suitable for horizontal or vertical installation; suitable for flush-mounting and soil; UV-resistant material
Brand: Crassus “or equivalent”
Pressure-tight (bar): 0,6
Sealing material: EPDM in accordance with DIN EN 681-1, TPE in accordance with DIN EN 681-2 / optionally NBR
Clamp- and shear bands: Stainless steel V2A (1.4301) / optionally V4A (1.4404)
Temperature range: -60°C to +140°C
Technical approval: ETA, MPA, CE, SITAC
Pipe 1:
Type of pipe: ____________ DN: ______
Pipe 2:
Type of pipe: ____________ DN: ______
or
Item number: ______
Quantity (piece): ______
Price per unit (€): ______
Total price (€): _____</v>
          </cell>
          <cell r="O335" t="str">
            <v xml:space="preserve">External flexible standard coupling designed to connect two pipes with the same dimensions (DN) as well as same or different materials and surface textures; with acoustic decoupling; suitable for horizontal or vertical installation; suitable for flush-mounting and soil; UV-resistant material
</v>
          </cell>
          <cell r="P335">
            <v>16</v>
          </cell>
          <cell r="Q335" t="str">
            <v>200-215</v>
          </cell>
          <cell r="R335" t="str">
            <v>-</v>
          </cell>
          <cell r="S335">
            <v>150</v>
          </cell>
          <cell r="T335">
            <v>0.6</v>
          </cell>
          <cell r="U335">
            <v>6</v>
          </cell>
          <cell r="V335">
            <v>1.1819999999999999</v>
          </cell>
          <cell r="W335" t="str">
            <v>EPDM / V2A</v>
          </cell>
        </row>
        <row r="336">
          <cell r="B336" t="str">
            <v>CRA16205</v>
          </cell>
          <cell r="C336" t="str">
            <v>DC 225</v>
          </cell>
          <cell r="D336">
            <v>40169300</v>
          </cell>
          <cell r="E336">
            <v>4260182342053</v>
          </cell>
          <cell r="F336" t="str">
            <v>Wastewater Pipe-Connections</v>
          </cell>
          <cell r="G336" t="str">
            <v>Outside Adaptor up to 0,6 bar</v>
          </cell>
          <cell r="H336" t="str">
            <v>Standard Coupling Type 1</v>
          </cell>
          <cell r="I336">
            <v>11004</v>
          </cell>
          <cell r="J336" t="str">
            <v>Flexseal</v>
          </cell>
          <cell r="K336" t="str">
            <v>Crassus - Standard Coupling CDC 225 Type 1</v>
          </cell>
          <cell r="L336" t="str">
            <v>(210-225mm), up to 0,6 bar, Length: 150mm, EPDM / V2A</v>
          </cell>
          <cell r="M336" t="str">
            <v>Crassus - Standard Coupling CDC 225 Type 1; (210-225mm), up to 0,6 bar, Length: 150mm, EPDM / V2A</v>
          </cell>
          <cell r="N336" t="str">
            <v>Crassus
Standard Coupling Type 1
External flexible standard coupling designed to connect two pipes with the same dimensions (DN) as well as same or different materials and surface textures; with acoustic decoupling; suitable for horizontal or vertical installation; suitable for flush-mounting and soil; UV-resistant material
Brand: Crassus “or equivalent”
Pressure-tight (bar): 0,6
Sealing material: EPDM in accordance with DIN EN 681-1, TPE in accordance with DIN EN 681-2 / optionally NBR
Clamp- and shear bands: Stainless steel V2A (1.4301) / optionally V4A (1.4404)
Temperature range: -60°C to +140°C
Technical approval: ETA, MPA, CE, SITAC
Pipe 1:
Type of pipe: ____________ DN: ______
Pipe 2:
Type of pipe: ____________ DN: ______
or
Item number: ______
Quantity (piece): ______
Price per unit (€): ______
Total price (€): _____</v>
          </cell>
          <cell r="O336" t="str">
            <v xml:space="preserve">External flexible standard coupling designed to connect two pipes with the same dimensions (DN) as well as same or different materials and surface textures; with acoustic decoupling; suitable for horizontal or vertical installation; suitable for flush-mounting and soil; UV-resistant material
</v>
          </cell>
          <cell r="P336">
            <v>16</v>
          </cell>
          <cell r="Q336" t="str">
            <v>210-225</v>
          </cell>
          <cell r="R336" t="str">
            <v>-</v>
          </cell>
          <cell r="S336">
            <v>150</v>
          </cell>
          <cell r="T336">
            <v>0.6</v>
          </cell>
          <cell r="U336">
            <v>6</v>
          </cell>
          <cell r="V336">
            <v>1.0189999999999999</v>
          </cell>
          <cell r="W336" t="str">
            <v>EPDM / V2A</v>
          </cell>
        </row>
        <row r="337">
          <cell r="B337" t="str">
            <v>CRA16644</v>
          </cell>
          <cell r="C337" t="str">
            <v>DC 250</v>
          </cell>
          <cell r="D337">
            <v>40169300</v>
          </cell>
          <cell r="E337">
            <v>4260182342657</v>
          </cell>
          <cell r="F337" t="str">
            <v>Wastewater Pipe-Connections</v>
          </cell>
          <cell r="G337" t="str">
            <v>Outside Adaptor up to 0,6 bar</v>
          </cell>
          <cell r="H337" t="str">
            <v>Standard Coupling Type 1</v>
          </cell>
          <cell r="I337">
            <v>11004</v>
          </cell>
          <cell r="J337" t="str">
            <v>Flexseal</v>
          </cell>
          <cell r="K337" t="str">
            <v>Crassus - Standard Coupling CDC 250 Type 1</v>
          </cell>
          <cell r="L337" t="str">
            <v>(235-250mm), up to 0,6 bar, Length: 150mm, EPDM / V2A</v>
          </cell>
          <cell r="M337" t="str">
            <v>Crassus - Standard Coupling CDC 250 Type 1; (235-250mm), up to 0,6 bar, Length: 150mm, EPDM / V2A</v>
          </cell>
          <cell r="N337" t="str">
            <v>Crassus
Standard Coupling Type 1
External flexible standard coupling designed to connect two pipes with the same dimensions (DN) as well as same or different materials and surface textures; with acoustic decoupling; suitable for horizontal or vertical installation; suitable for flush-mounting and soil; UV-resistant material
Brand: Crassus “or equivalent”
Pressure-tight (bar): 0,6
Sealing material: EPDM in accordance with DIN EN 681-1, TPE in accordance with DIN EN 681-2 / optionally NBR
Clamp- and shear bands: Stainless steel V2A (1.4301) / optionally V4A (1.4404)
Temperature range: -60°C to +140°C
Technical approval: ETA, MPA, CE, SITAC
Pipe 1:
Type of pipe: ____________ DN: ______
Pipe 2:
Type of pipe: ____________ DN: ______
or
Item number: ______
Quantity (piece): ______
Price per unit (€): ______
Total price (€): _____</v>
          </cell>
          <cell r="O337" t="str">
            <v xml:space="preserve">External flexible standard coupling designed to connect two pipes with the same dimensions (DN) as well as same or different materials and surface textures; with acoustic decoupling; suitable for horizontal or vertical installation; suitable for flush-mounting and soil; UV-resistant material
</v>
          </cell>
          <cell r="P337">
            <v>16</v>
          </cell>
          <cell r="Q337" t="str">
            <v>235-250</v>
          </cell>
          <cell r="R337" t="str">
            <v>-</v>
          </cell>
          <cell r="S337">
            <v>150</v>
          </cell>
          <cell r="T337">
            <v>0.6</v>
          </cell>
          <cell r="U337">
            <v>6</v>
          </cell>
          <cell r="V337">
            <v>1.198</v>
          </cell>
          <cell r="W337" t="str">
            <v>EPDM / V2A</v>
          </cell>
        </row>
        <row r="338">
          <cell r="B338" t="str">
            <v>CRA16145</v>
          </cell>
          <cell r="C338" t="str">
            <v>DC 265</v>
          </cell>
          <cell r="D338">
            <v>40169300</v>
          </cell>
          <cell r="E338">
            <v>4260182345139</v>
          </cell>
          <cell r="F338" t="str">
            <v>Wastewater Pipe-Connections</v>
          </cell>
          <cell r="G338" t="str">
            <v>Outside Adaptor up to 0,6 bar</v>
          </cell>
          <cell r="H338" t="str">
            <v>Standard Coupling Type 1</v>
          </cell>
          <cell r="I338">
            <v>11004</v>
          </cell>
          <cell r="J338" t="str">
            <v>Flexseal</v>
          </cell>
          <cell r="K338" t="str">
            <v>Crassus - Standard Coupling CDC 265 Type 1</v>
          </cell>
          <cell r="L338" t="str">
            <v>(250-265mm), up to 0,6 bar, Length: 150mm, EPDM / V2A</v>
          </cell>
          <cell r="M338" t="str">
            <v>Crassus - Standard Coupling CDC 265 Type 1; (250-265mm), up to 0,6 bar, Length: 150mm, EPDM / V2A</v>
          </cell>
          <cell r="N338" t="str">
            <v>Crassus
Standard Coupling Type 1
External flexible standard coupling designed to connect two pipes with the same dimensions (DN) as well as same or different materials and surface textures; with acoustic decoupling; suitable for horizontal or vertical installation; suitable for flush-mounting and soil; UV-resistant material
Brand: Crassus “or equivalent”
Pressure-tight (bar): 0,6
Sealing material: EPDM in accordance with DIN EN 681-1, TPE in accordance with DIN EN 681-2 / optionally NBR
Clamp- and shear bands: Stainless steel V2A (1.4301) / optionally V4A (1.4404)
Temperature range: -60°C to +140°C
Technical approval: ETA, MPA, CE, SITAC
Pipe 1:
Type of pipe: ____________ DN: ______
Pipe 2:
Type of pipe: ____________ DN: ______
or
Item number: ______
Quantity (piece): ______
Price per unit (€): ______
Total price (€): _____</v>
          </cell>
          <cell r="O338" t="str">
            <v xml:space="preserve">External flexible standard coupling designed to connect two pipes with the same dimensions (DN) as well as same or different materials and surface textures; with acoustic decoupling; suitable for horizontal or vertical installation; suitable for flush-mounting and soil; UV-resistant material
</v>
          </cell>
          <cell r="P338">
            <v>16</v>
          </cell>
          <cell r="Q338" t="str">
            <v>250-265</v>
          </cell>
          <cell r="R338" t="str">
            <v>-</v>
          </cell>
          <cell r="S338">
            <v>150</v>
          </cell>
          <cell r="T338">
            <v>0.6</v>
          </cell>
          <cell r="U338">
            <v>10</v>
          </cell>
          <cell r="V338">
            <v>1.2170000000000001</v>
          </cell>
          <cell r="W338" t="str">
            <v>EPDM / V2A</v>
          </cell>
        </row>
        <row r="339">
          <cell r="B339" t="str">
            <v>CRA16146</v>
          </cell>
          <cell r="C339" t="str">
            <v>DC 275</v>
          </cell>
          <cell r="D339">
            <v>40169300</v>
          </cell>
          <cell r="E339">
            <v>4260182345146</v>
          </cell>
          <cell r="F339" t="str">
            <v>Wastewater Pipe-Connections</v>
          </cell>
          <cell r="G339" t="str">
            <v>Outside Adaptor up to 0,6 bar</v>
          </cell>
          <cell r="H339" t="str">
            <v>Standard Coupling Type 1</v>
          </cell>
          <cell r="I339">
            <v>11004</v>
          </cell>
          <cell r="J339" t="str">
            <v>Flexseal</v>
          </cell>
          <cell r="K339" t="str">
            <v>Crassus - Standard Coupling CDC 275 Type 1</v>
          </cell>
          <cell r="L339" t="str">
            <v>(260-275mm), up to 0,6 bar, Length: 150mm, EPDM / V2A</v>
          </cell>
          <cell r="M339" t="str">
            <v>Crassus - Standard Coupling CDC 275 Type 1; (260-275mm), up to 0,6 bar, Length: 150mm, EPDM / V2A</v>
          </cell>
          <cell r="N339" t="str">
            <v>Crassus
Standard Coupling Type 1
External flexible standard coupling designed to connect two pipes with the same dimensions (DN) as well as same or different materials and surface textures; with acoustic decoupling; suitable for horizontal or vertical installation; suitable for flush-mounting and soil; UV-resistant material
Brand: Crassus “or equivalent”
Pressure-tight (bar): 0,6
Sealing material: EPDM in accordance with DIN EN 681-1, TPE in accordance with DIN EN 681-2 / optionally NBR
Clamp- and shear bands: Stainless steel V2A (1.4301) / optionally V4A (1.4404)
Temperature range: -60°C to +140°C
Technical approval: ETA, MPA, CE, SITAC
Pipe 1:
Type of pipe: ____________ DN: ______
Pipe 2:
Type of pipe: ____________ DN: ______
or
Item number: ______
Quantity (piece): ______
Price per unit (€): ______
Total price (€): _____</v>
          </cell>
          <cell r="O339" t="str">
            <v xml:space="preserve">External flexible standard coupling designed to connect two pipes with the same dimensions (DN) as well as same or different materials and surface textures; with acoustic decoupling; suitable for horizontal or vertical installation; suitable for flush-mounting and soil; UV-resistant material
</v>
          </cell>
          <cell r="P339">
            <v>16</v>
          </cell>
          <cell r="Q339" t="str">
            <v>260-275</v>
          </cell>
          <cell r="R339" t="str">
            <v>-</v>
          </cell>
          <cell r="S339">
            <v>150</v>
          </cell>
          <cell r="T339">
            <v>0.6</v>
          </cell>
          <cell r="U339">
            <v>10</v>
          </cell>
          <cell r="V339">
            <v>1.46</v>
          </cell>
          <cell r="W339" t="str">
            <v>EPDM / V2A</v>
          </cell>
        </row>
        <row r="340">
          <cell r="B340" t="str">
            <v>CRA14033</v>
          </cell>
          <cell r="C340" t="str">
            <v>SC 65</v>
          </cell>
          <cell r="D340">
            <v>40169300</v>
          </cell>
          <cell r="E340">
            <v>4260182340332</v>
          </cell>
          <cell r="F340" t="str">
            <v>Wastewater Pipe-Connections</v>
          </cell>
          <cell r="G340" t="str">
            <v>Outside Adaptor up to 2,5 bar</v>
          </cell>
          <cell r="H340" t="str">
            <v>Standard Coupling Type 2B</v>
          </cell>
          <cell r="I340">
            <v>12001</v>
          </cell>
          <cell r="J340" t="str">
            <v>Flexseal</v>
          </cell>
          <cell r="K340" t="str">
            <v>Crassus - Standard Coupling CSC 065 Type 2B</v>
          </cell>
          <cell r="L340" t="str">
            <v>(50-65mm), up to 2,5 bar, Length: 90mm, EPDM / V2A</v>
          </cell>
          <cell r="M340" t="str">
            <v>Crassus - Standard Coupling CSC 065 Type 2B; (50-65mm), up to 2,5 bar, Length: 90mm, EPDM / V2A</v>
          </cell>
          <cell r="N340" t="str">
            <v xml:space="preserve">Crassus
Standard Coupling Type 2B
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2,5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
</v>
          </cell>
          <cell r="O340" t="str">
            <v xml:space="preserve">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v>
          </cell>
          <cell r="P340">
            <v>14</v>
          </cell>
          <cell r="Q340" t="str">
            <v>50-65</v>
          </cell>
          <cell r="R340" t="str">
            <v>-</v>
          </cell>
          <cell r="S340">
            <v>90</v>
          </cell>
          <cell r="T340">
            <v>2.5</v>
          </cell>
          <cell r="U340">
            <v>6</v>
          </cell>
          <cell r="V340">
            <v>0.316</v>
          </cell>
          <cell r="W340" t="str">
            <v>EPDM / V2A</v>
          </cell>
        </row>
        <row r="341">
          <cell r="B341" t="str">
            <v>CRA14034</v>
          </cell>
          <cell r="C341" t="str">
            <v>SC 76</v>
          </cell>
          <cell r="D341">
            <v>40169300</v>
          </cell>
          <cell r="E341">
            <v>4260182340349</v>
          </cell>
          <cell r="F341" t="str">
            <v>Wastewater Pipe-Connections</v>
          </cell>
          <cell r="G341" t="str">
            <v>Outside Adaptor up to 2,5 bar</v>
          </cell>
          <cell r="H341" t="str">
            <v>Standard Coupling Type 2B</v>
          </cell>
          <cell r="I341">
            <v>12001</v>
          </cell>
          <cell r="J341" t="str">
            <v>Flexseal</v>
          </cell>
          <cell r="K341" t="str">
            <v>Crassus - Standard Coupling CSC 076 Type 2B</v>
          </cell>
          <cell r="L341" t="str">
            <v>(68-76mm), up to 2,5 bar, Length: 90mm, EPDM / V2A</v>
          </cell>
          <cell r="M341" t="str">
            <v>Crassus - Standard Coupling CSC 076 Type 2B; (68-76mm), up to 2,5 bar, Length: 90mm, EPDM / V2A</v>
          </cell>
          <cell r="N341" t="str">
            <v xml:space="preserve">Crassus
Standard Coupling Type 2B
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2,5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
</v>
          </cell>
          <cell r="O341" t="str">
            <v xml:space="preserve">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v>
          </cell>
          <cell r="P341">
            <v>14</v>
          </cell>
          <cell r="Q341" t="str">
            <v>68-76</v>
          </cell>
          <cell r="R341" t="str">
            <v>-</v>
          </cell>
          <cell r="S341">
            <v>90</v>
          </cell>
          <cell r="T341">
            <v>2.5</v>
          </cell>
          <cell r="U341">
            <v>6</v>
          </cell>
          <cell r="V341">
            <v>0.42799999999999999</v>
          </cell>
          <cell r="W341" t="str">
            <v>EPDM / V2A</v>
          </cell>
        </row>
        <row r="342">
          <cell r="B342" t="str">
            <v>CRA14035</v>
          </cell>
          <cell r="C342" t="str">
            <v>SC 85</v>
          </cell>
          <cell r="D342">
            <v>40169300</v>
          </cell>
          <cell r="E342">
            <v>4260182340356</v>
          </cell>
          <cell r="F342" t="str">
            <v>Wastewater Pipe-Connections</v>
          </cell>
          <cell r="G342" t="str">
            <v>Outside Adaptor up to 2,5 bar</v>
          </cell>
          <cell r="H342" t="str">
            <v>Standard Coupling Type 2B</v>
          </cell>
          <cell r="I342">
            <v>12001</v>
          </cell>
          <cell r="J342" t="str">
            <v>Flexseal</v>
          </cell>
          <cell r="K342" t="str">
            <v>Crassus - Standard Coupling CSC 085 Type 2B</v>
          </cell>
          <cell r="L342" t="str">
            <v>(78-85mm), up to 2,5 bar, Length: 80mm, EPDM / V2A</v>
          </cell>
          <cell r="M342" t="str">
            <v>Crassus - Standard Coupling CSC 085 Type 2B; (78-85mm), up to 2,5 bar, Length: 80mm, EPDM / V2A</v>
          </cell>
          <cell r="N342" t="str">
            <v xml:space="preserve">Crassus
Standard Coupling Type 2B
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2,5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
</v>
          </cell>
          <cell r="O342" t="str">
            <v xml:space="preserve">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v>
          </cell>
          <cell r="P342">
            <v>14</v>
          </cell>
          <cell r="Q342" t="str">
            <v>78-85</v>
          </cell>
          <cell r="R342" t="str">
            <v>-</v>
          </cell>
          <cell r="S342">
            <v>80</v>
          </cell>
          <cell r="T342">
            <v>2.5</v>
          </cell>
          <cell r="U342">
            <v>6</v>
          </cell>
          <cell r="V342">
            <v>0.29799999999999999</v>
          </cell>
          <cell r="W342" t="str">
            <v>EPDM / V2A</v>
          </cell>
        </row>
        <row r="343">
          <cell r="B343" t="str">
            <v>CRA14036</v>
          </cell>
          <cell r="C343" t="str">
            <v>SC 95</v>
          </cell>
          <cell r="D343">
            <v>40169300</v>
          </cell>
          <cell r="E343">
            <v>4260182340363</v>
          </cell>
          <cell r="F343" t="str">
            <v>Wastewater Pipe-Connections</v>
          </cell>
          <cell r="G343" t="str">
            <v>Outside Adaptor up to 2,5 bar</v>
          </cell>
          <cell r="H343" t="str">
            <v>Standard Coupling Type 2B</v>
          </cell>
          <cell r="I343">
            <v>12001</v>
          </cell>
          <cell r="J343" t="str">
            <v>Flexseal</v>
          </cell>
          <cell r="K343" t="str">
            <v>Crassus - Standard Coupling CSC 095 Type 2B</v>
          </cell>
          <cell r="L343" t="str">
            <v>(80-95mm), up to 2,5 bar, Length: 100mm, EPDM / V2A</v>
          </cell>
          <cell r="M343" t="str">
            <v>Crassus - Standard Coupling CSC 095 Type 2B; (80-95mm), up to 2,5 bar, Length: 100mm, EPDM / V2A</v>
          </cell>
          <cell r="N343" t="str">
            <v xml:space="preserve">Crassus
Standard Coupling Type 2B
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2,5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
</v>
          </cell>
          <cell r="O343" t="str">
            <v xml:space="preserve">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v>
          </cell>
          <cell r="P343">
            <v>14</v>
          </cell>
          <cell r="Q343" t="str">
            <v>80-95</v>
          </cell>
          <cell r="R343" t="str">
            <v>-</v>
          </cell>
          <cell r="S343">
            <v>100</v>
          </cell>
          <cell r="T343">
            <v>2.5</v>
          </cell>
          <cell r="U343">
            <v>6</v>
          </cell>
          <cell r="V343">
            <v>0.52100000000000002</v>
          </cell>
          <cell r="W343" t="str">
            <v>EPDM / V2A</v>
          </cell>
        </row>
        <row r="344">
          <cell r="B344" t="str">
            <v>CRA14037</v>
          </cell>
          <cell r="C344" t="str">
            <v>SC 115</v>
          </cell>
          <cell r="D344">
            <v>40169300</v>
          </cell>
          <cell r="E344">
            <v>4260182340370</v>
          </cell>
          <cell r="F344" t="str">
            <v>Wastewater Pipe-Connections</v>
          </cell>
          <cell r="G344" t="str">
            <v>Outside Adaptor up to 2,5 bar</v>
          </cell>
          <cell r="H344" t="str">
            <v>Standard Coupling Type 2B</v>
          </cell>
          <cell r="I344">
            <v>12001</v>
          </cell>
          <cell r="J344" t="str">
            <v>Flexseal</v>
          </cell>
          <cell r="K344" t="str">
            <v>Crassus - Standard Coupling CSC 115 Type 2B</v>
          </cell>
          <cell r="L344" t="str">
            <v>(100-115mm), up to 2,5 bar, Length: 120mm, EPDM / V2A</v>
          </cell>
          <cell r="M344" t="str">
            <v>Crassus - Standard Coupling CSC 115 Type 2B; (100-115mm), up to 2,5 bar, Length: 120mm, EPDM / V2A</v>
          </cell>
          <cell r="N344" t="str">
            <v xml:space="preserve">Crassus
Standard Coupling Type 2B
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2,5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
</v>
          </cell>
          <cell r="O344" t="str">
            <v xml:space="preserve">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v>
          </cell>
          <cell r="P344">
            <v>14</v>
          </cell>
          <cell r="Q344" t="str">
            <v>100-115</v>
          </cell>
          <cell r="R344" t="str">
            <v>-</v>
          </cell>
          <cell r="S344">
            <v>120</v>
          </cell>
          <cell r="T344">
            <v>2.5</v>
          </cell>
          <cell r="U344">
            <v>6</v>
          </cell>
          <cell r="V344">
            <v>0.70399999999999996</v>
          </cell>
          <cell r="W344" t="str">
            <v>EPDM / V2A</v>
          </cell>
        </row>
        <row r="345">
          <cell r="B345" t="str">
            <v>CRA14038</v>
          </cell>
          <cell r="C345" t="str">
            <v>SC 120</v>
          </cell>
          <cell r="D345">
            <v>40169300</v>
          </cell>
          <cell r="E345">
            <v>4260182340387</v>
          </cell>
          <cell r="F345" t="str">
            <v>Wastewater Pipe-Connections</v>
          </cell>
          <cell r="G345" t="str">
            <v>Outside Adaptor up to 2,5 bar</v>
          </cell>
          <cell r="H345" t="str">
            <v>Standard Coupling Type 2B</v>
          </cell>
          <cell r="I345">
            <v>12001</v>
          </cell>
          <cell r="J345" t="str">
            <v>Flexseal</v>
          </cell>
          <cell r="K345" t="str">
            <v>Crassus - Standard Coupling CSC 121 Type 2B</v>
          </cell>
          <cell r="L345" t="str">
            <v>(110-121mm), up to 2,5 bar, Length: 120mm, EPDM / V2A</v>
          </cell>
          <cell r="M345" t="str">
            <v>Crassus - Standard Coupling CSC 121 Type 2B; (110-121mm), up to 2,5 bar, Length: 120mm, EPDM / V2A</v>
          </cell>
          <cell r="N345" t="str">
            <v xml:space="preserve">Crassus
Standard Coupling Type 2B
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2,5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
</v>
          </cell>
          <cell r="O345" t="str">
            <v xml:space="preserve">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v>
          </cell>
          <cell r="P345">
            <v>14</v>
          </cell>
          <cell r="Q345" t="str">
            <v>110-121</v>
          </cell>
          <cell r="R345" t="str">
            <v>-</v>
          </cell>
          <cell r="S345">
            <v>120</v>
          </cell>
          <cell r="T345">
            <v>2.5</v>
          </cell>
          <cell r="U345">
            <v>6</v>
          </cell>
          <cell r="V345">
            <v>0.61199999999999999</v>
          </cell>
          <cell r="W345" t="str">
            <v>EPDM / V2A</v>
          </cell>
        </row>
        <row r="346">
          <cell r="B346" t="str">
            <v>CRA14109</v>
          </cell>
          <cell r="C346" t="str">
            <v>SC 125</v>
          </cell>
          <cell r="D346">
            <v>40169300</v>
          </cell>
          <cell r="E346">
            <v>4260182341033</v>
          </cell>
          <cell r="F346" t="str">
            <v>Wastewater Pipe-Connections</v>
          </cell>
          <cell r="G346" t="str">
            <v>Outside Adaptor up to 2,5 bar</v>
          </cell>
          <cell r="H346" t="str">
            <v>Standard Coupling Type 2B</v>
          </cell>
          <cell r="I346">
            <v>12001</v>
          </cell>
          <cell r="J346" t="str">
            <v>Flexseal</v>
          </cell>
          <cell r="K346" t="str">
            <v>Crassus - Standard Coupling CSC 125 Type 2B</v>
          </cell>
          <cell r="L346" t="str">
            <v>(110-125mm), up to 2,5 bar, Length: 120mm, EPDM / V2A</v>
          </cell>
          <cell r="M346" t="str">
            <v>Crassus - Standard Coupling CSC 125 Type 2B; (110-125mm), up to 2,5 bar, Length: 120mm, EPDM / V2A</v>
          </cell>
          <cell r="N346" t="str">
            <v xml:space="preserve">Crassus
Standard Coupling Type 2B
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2,5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
</v>
          </cell>
          <cell r="O346" t="str">
            <v xml:space="preserve">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v>
          </cell>
          <cell r="P346">
            <v>14</v>
          </cell>
          <cell r="Q346" t="str">
            <v>110-125</v>
          </cell>
          <cell r="R346" t="str">
            <v>-</v>
          </cell>
          <cell r="S346">
            <v>120</v>
          </cell>
          <cell r="T346">
            <v>2.5</v>
          </cell>
          <cell r="U346">
            <v>6</v>
          </cell>
          <cell r="V346">
            <v>0.77400000000000002</v>
          </cell>
          <cell r="W346" t="str">
            <v>EPDM / V2A</v>
          </cell>
        </row>
        <row r="347">
          <cell r="B347" t="str">
            <v>CRA14039</v>
          </cell>
          <cell r="C347" t="str">
            <v>SC 137</v>
          </cell>
          <cell r="D347">
            <v>40169300</v>
          </cell>
          <cell r="E347">
            <v>4260182340394</v>
          </cell>
          <cell r="F347" t="str">
            <v>Wastewater Pipe-Connections</v>
          </cell>
          <cell r="G347" t="str">
            <v>Outside Adaptor up to 2,5 bar</v>
          </cell>
          <cell r="H347" t="str">
            <v>Standard Coupling Type 2B</v>
          </cell>
          <cell r="I347">
            <v>12001</v>
          </cell>
          <cell r="J347" t="str">
            <v>Flexseal</v>
          </cell>
          <cell r="K347" t="str">
            <v>Crassus - Standard Coupling CSC 137 Type 2B</v>
          </cell>
          <cell r="L347" t="str">
            <v>(120-137mm), up to 2,5 bar, Length: 120mm, EPDM / V2A</v>
          </cell>
          <cell r="M347" t="str">
            <v>Crassus - Standard Coupling CSC 137 Type 2B; (120-137mm), up to 2,5 bar, Length: 120mm, EPDM / V2A</v>
          </cell>
          <cell r="N347" t="str">
            <v xml:space="preserve">Crassus
Standard Coupling Type 2B
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2,5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
</v>
          </cell>
          <cell r="O347" t="str">
            <v xml:space="preserve">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v>
          </cell>
          <cell r="P347">
            <v>14</v>
          </cell>
          <cell r="Q347" t="str">
            <v>120-137</v>
          </cell>
          <cell r="R347" t="str">
            <v>-</v>
          </cell>
          <cell r="S347">
            <v>120</v>
          </cell>
          <cell r="T347">
            <v>2.5</v>
          </cell>
          <cell r="U347">
            <v>6</v>
          </cell>
          <cell r="V347">
            <v>0.65600000000000003</v>
          </cell>
          <cell r="W347" t="str">
            <v>EPDM / V2A</v>
          </cell>
        </row>
        <row r="348">
          <cell r="B348" t="str">
            <v>CRA14040</v>
          </cell>
          <cell r="C348" t="str">
            <v>SC 150</v>
          </cell>
          <cell r="D348">
            <v>40169300</v>
          </cell>
          <cell r="E348">
            <v>4260182340400</v>
          </cell>
          <cell r="F348" t="str">
            <v>Wastewater Pipe-Connections</v>
          </cell>
          <cell r="G348" t="str">
            <v>Outside Adaptor up to 2,5 bar</v>
          </cell>
          <cell r="H348" t="str">
            <v>Standard Coupling Type 2B</v>
          </cell>
          <cell r="I348">
            <v>12001</v>
          </cell>
          <cell r="J348" t="str">
            <v>Flexseal</v>
          </cell>
          <cell r="K348" t="str">
            <v>Crassus - Standard Coupling CSC 150 Type 2B</v>
          </cell>
          <cell r="L348" t="str">
            <v>(125-150mm), up to 2,5 bar, Length: 120mm, EPDM / V2A</v>
          </cell>
          <cell r="M348" t="str">
            <v>Crassus - Standard Coupling CSC 150 Type 2B; (125-150mm), up to 2,5 bar, Length: 120mm, EPDM / V2A</v>
          </cell>
          <cell r="N348" t="str">
            <v xml:space="preserve">Crassus
Standard Coupling Type 2B
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2,5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
</v>
          </cell>
          <cell r="O348" t="str">
            <v xml:space="preserve">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v>
          </cell>
          <cell r="P348">
            <v>14</v>
          </cell>
          <cell r="Q348" t="str">
            <v>125-150</v>
          </cell>
          <cell r="R348" t="str">
            <v>-</v>
          </cell>
          <cell r="S348">
            <v>120</v>
          </cell>
          <cell r="T348">
            <v>2.5</v>
          </cell>
          <cell r="U348">
            <v>6</v>
          </cell>
          <cell r="V348">
            <v>0.78200000000000003</v>
          </cell>
          <cell r="W348" t="str">
            <v>EPDM / V2A</v>
          </cell>
        </row>
        <row r="349">
          <cell r="B349" t="str">
            <v>CRA14041</v>
          </cell>
          <cell r="C349" t="str">
            <v>SC 165</v>
          </cell>
          <cell r="D349">
            <v>40169300</v>
          </cell>
          <cell r="E349">
            <v>4260182340417</v>
          </cell>
          <cell r="F349" t="str">
            <v>Wastewater Pipe-Connections</v>
          </cell>
          <cell r="G349" t="str">
            <v>Outside Adaptor up to 2,5 bar</v>
          </cell>
          <cell r="H349" t="str">
            <v>Standard Coupling Type 2B</v>
          </cell>
          <cell r="I349">
            <v>12001</v>
          </cell>
          <cell r="J349" t="str">
            <v>Flexseal</v>
          </cell>
          <cell r="K349" t="str">
            <v>Crassus - Standard Coupling CSC 165 Type 2B</v>
          </cell>
          <cell r="L349" t="str">
            <v>(140-165mm), up to 2,5 bar, Length: 120mm, EPDM / V2A</v>
          </cell>
          <cell r="M349" t="str">
            <v>Crassus - Standard Coupling CSC 165 Type 2B; (140-165mm), up to 2,5 bar, Length: 120mm, EPDM / V2A</v>
          </cell>
          <cell r="N349" t="str">
            <v xml:space="preserve">Crassus
Standard Coupling Type 2B
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2,5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
</v>
          </cell>
          <cell r="O349" t="str">
            <v xml:space="preserve">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v>
          </cell>
          <cell r="P349">
            <v>14</v>
          </cell>
          <cell r="Q349" t="str">
            <v>140-165</v>
          </cell>
          <cell r="R349" t="str">
            <v>-</v>
          </cell>
          <cell r="S349">
            <v>120</v>
          </cell>
          <cell r="T349">
            <v>2.5</v>
          </cell>
          <cell r="U349">
            <v>6</v>
          </cell>
          <cell r="V349">
            <v>0.85799999999999998</v>
          </cell>
          <cell r="W349" t="str">
            <v>EPDM / V2A</v>
          </cell>
        </row>
        <row r="350">
          <cell r="B350" t="str">
            <v>CRA14042</v>
          </cell>
          <cell r="C350" t="str">
            <v>SC 175</v>
          </cell>
          <cell r="D350">
            <v>40169300</v>
          </cell>
          <cell r="E350">
            <v>4260182340424</v>
          </cell>
          <cell r="F350" t="str">
            <v>Wastewater Pipe-Connections</v>
          </cell>
          <cell r="G350" t="str">
            <v>Outside Adaptor up to 2,5 bar</v>
          </cell>
          <cell r="H350" t="str">
            <v>Standard Coupling Type 2B</v>
          </cell>
          <cell r="I350">
            <v>12001</v>
          </cell>
          <cell r="J350" t="str">
            <v>Flexseal</v>
          </cell>
          <cell r="K350" t="str">
            <v>Crassus - Standard Coupling CSC 175 Type 2B</v>
          </cell>
          <cell r="L350" t="str">
            <v>(150-175mm), up to 2,5 bar, Length: 120mm, EPDM / V2A</v>
          </cell>
          <cell r="M350" t="str">
            <v>Crassus - Standard Coupling CSC 175 Type 2B; (150-175mm), up to 2,5 bar, Length: 120mm, EPDM / V2A</v>
          </cell>
          <cell r="N350" t="str">
            <v xml:space="preserve">Crassus
Standard Coupling Type 2B
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2,5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
</v>
          </cell>
          <cell r="O350" t="str">
            <v xml:space="preserve">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v>
          </cell>
          <cell r="P350">
            <v>14</v>
          </cell>
          <cell r="Q350" t="str">
            <v>150-175</v>
          </cell>
          <cell r="R350" t="str">
            <v>-</v>
          </cell>
          <cell r="S350">
            <v>120</v>
          </cell>
          <cell r="T350">
            <v>2.5</v>
          </cell>
          <cell r="U350">
            <v>6</v>
          </cell>
          <cell r="V350">
            <v>0.90200000000000002</v>
          </cell>
          <cell r="W350" t="str">
            <v>EPDM / V2A</v>
          </cell>
        </row>
        <row r="351">
          <cell r="B351" t="str">
            <v>CRA16216</v>
          </cell>
          <cell r="C351" t="str">
            <v>SC 185</v>
          </cell>
          <cell r="D351">
            <v>40169300</v>
          </cell>
          <cell r="E351">
            <v>4260182342169</v>
          </cell>
          <cell r="F351" t="str">
            <v>Wastewater Pipe-Connections</v>
          </cell>
          <cell r="G351" t="str">
            <v>Outside Adaptor up to 2,5 bar</v>
          </cell>
          <cell r="H351" t="str">
            <v>Standard Coupling Type 2B</v>
          </cell>
          <cell r="I351">
            <v>12001</v>
          </cell>
          <cell r="J351" t="str">
            <v>Flexseal</v>
          </cell>
          <cell r="K351" t="str">
            <v>Crassus - Standard Coupling CSC 185 Type 2B</v>
          </cell>
          <cell r="L351" t="str">
            <v>(160-185mm), up to 2,5 bar, Length: 120mm, EPDM / V2A</v>
          </cell>
          <cell r="M351" t="str">
            <v>Crassus - Standard Coupling CSC 185 Type 2B; (160-185mm), up to 2,5 bar, Length: 120mm, EPDM / V2A</v>
          </cell>
          <cell r="N351" t="str">
            <v xml:space="preserve">Crassus
Standard Coupling Type 2B
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2,5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
</v>
          </cell>
          <cell r="O351" t="str">
            <v xml:space="preserve">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v>
          </cell>
          <cell r="P351">
            <v>16</v>
          </cell>
          <cell r="Q351" t="str">
            <v>160-185</v>
          </cell>
          <cell r="R351" t="str">
            <v>-</v>
          </cell>
          <cell r="S351">
            <v>120</v>
          </cell>
          <cell r="T351">
            <v>2.5</v>
          </cell>
          <cell r="U351">
            <v>6</v>
          </cell>
          <cell r="V351">
            <v>0.95</v>
          </cell>
          <cell r="W351" t="str">
            <v>EPDM / V2A</v>
          </cell>
        </row>
        <row r="352">
          <cell r="B352" t="str">
            <v>CRA16217</v>
          </cell>
          <cell r="C352" t="str">
            <v>SC 200</v>
          </cell>
          <cell r="D352">
            <v>40169300</v>
          </cell>
          <cell r="E352">
            <v>4260182342176</v>
          </cell>
          <cell r="F352" t="str">
            <v>Wastewater Pipe-Connections</v>
          </cell>
          <cell r="G352" t="str">
            <v>Outside Adaptor up to 2,5 bar</v>
          </cell>
          <cell r="H352" t="str">
            <v>Standard Coupling Type 2B</v>
          </cell>
          <cell r="I352">
            <v>12001</v>
          </cell>
          <cell r="J352" t="str">
            <v>Flexseal</v>
          </cell>
          <cell r="K352" t="str">
            <v>Crassus - Standard Coupling CSC 200 Type 2B</v>
          </cell>
          <cell r="L352" t="str">
            <v>(175-200mm), up to 2,5 bar, Length: 150mm, EPDM / V2A</v>
          </cell>
          <cell r="M352" t="str">
            <v>Crassus - Standard Coupling CSC 200 Type 2B; (175-200mm), up to 2,5 bar, Length: 150mm, EPDM / V2A</v>
          </cell>
          <cell r="N352" t="str">
            <v xml:space="preserve">Crassus
Standard Coupling Type 2B
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2,5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
</v>
          </cell>
          <cell r="O352" t="str">
            <v xml:space="preserve">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v>
          </cell>
          <cell r="P352">
            <v>16</v>
          </cell>
          <cell r="Q352" t="str">
            <v>175-200</v>
          </cell>
          <cell r="R352" t="str">
            <v>-</v>
          </cell>
          <cell r="S352">
            <v>150</v>
          </cell>
          <cell r="T352">
            <v>2.5</v>
          </cell>
          <cell r="U352">
            <v>6</v>
          </cell>
          <cell r="V352">
            <v>1.246</v>
          </cell>
          <cell r="W352" t="str">
            <v>EPDM / V2A</v>
          </cell>
        </row>
        <row r="353">
          <cell r="B353" t="str">
            <v>CRA16218</v>
          </cell>
          <cell r="C353" t="str">
            <v>SC 215</v>
          </cell>
          <cell r="D353">
            <v>40169300</v>
          </cell>
          <cell r="E353">
            <v>4260182342183</v>
          </cell>
          <cell r="F353" t="str">
            <v>Wastewater Pipe-Connections</v>
          </cell>
          <cell r="G353" t="str">
            <v>Outside Adaptor up to 2,5 bar</v>
          </cell>
          <cell r="H353" t="str">
            <v>Standard Coupling Type 2B</v>
          </cell>
          <cell r="I353">
            <v>12001</v>
          </cell>
          <cell r="J353" t="str">
            <v>Flexseal</v>
          </cell>
          <cell r="K353" t="str">
            <v>Crassus - Standard Coupling CSC 215 Type 2B</v>
          </cell>
          <cell r="L353" t="str">
            <v>(190-215mm), up to 2,5 bar, Length: 150mm, EPDM / V2A</v>
          </cell>
          <cell r="M353" t="str">
            <v>Crassus - Standard Coupling CSC 215 Type 2B; (190-215mm), up to 2,5 bar, Length: 150mm, EPDM / V2A</v>
          </cell>
          <cell r="N353" t="str">
            <v xml:space="preserve">Crassus
Standard Coupling Type 2B
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2,5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
</v>
          </cell>
          <cell r="O353" t="str">
            <v xml:space="preserve">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v>
          </cell>
          <cell r="P353">
            <v>16</v>
          </cell>
          <cell r="Q353" t="str">
            <v>190-215</v>
          </cell>
          <cell r="R353" t="str">
            <v>-</v>
          </cell>
          <cell r="S353">
            <v>150</v>
          </cell>
          <cell r="T353">
            <v>2.5</v>
          </cell>
          <cell r="U353">
            <v>10</v>
          </cell>
          <cell r="V353">
            <v>1.56</v>
          </cell>
          <cell r="W353" t="str">
            <v>EPDM / V2A</v>
          </cell>
        </row>
        <row r="354">
          <cell r="B354" t="str">
            <v>CRA16219</v>
          </cell>
          <cell r="C354" t="str">
            <v>SC 225</v>
          </cell>
          <cell r="D354">
            <v>40169300</v>
          </cell>
          <cell r="E354">
            <v>4260182342190</v>
          </cell>
          <cell r="F354" t="str">
            <v>Wastewater Pipe-Connections</v>
          </cell>
          <cell r="G354" t="str">
            <v>Outside Adaptor up to 2,5 bar</v>
          </cell>
          <cell r="H354" t="str">
            <v>Standard Coupling Type 2B</v>
          </cell>
          <cell r="I354">
            <v>12001</v>
          </cell>
          <cell r="J354" t="str">
            <v>Flexseal</v>
          </cell>
          <cell r="K354" t="str">
            <v>Crassus - Standard Coupling CSC 225 Type 2B</v>
          </cell>
          <cell r="L354" t="str">
            <v>(200-225mm), up to 2,5 bar, Length: 150mm, EPDM / V2A</v>
          </cell>
          <cell r="M354" t="str">
            <v>Crassus - Standard Coupling CSC 225 Type 2B; (200-225mm), up to 2,5 bar, Length: 150mm, EPDM / V2A</v>
          </cell>
          <cell r="N354" t="str">
            <v xml:space="preserve">Crassus
Standard Coupling Type 2B
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2,5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
</v>
          </cell>
          <cell r="O354" t="str">
            <v xml:space="preserve">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v>
          </cell>
          <cell r="P354">
            <v>16</v>
          </cell>
          <cell r="Q354" t="str">
            <v>200-225</v>
          </cell>
          <cell r="R354" t="str">
            <v>-</v>
          </cell>
          <cell r="S354">
            <v>150</v>
          </cell>
          <cell r="T354">
            <v>2.5</v>
          </cell>
          <cell r="U354">
            <v>10</v>
          </cell>
          <cell r="V354">
            <v>1.44</v>
          </cell>
          <cell r="W354" t="str">
            <v>EPDM / V2A</v>
          </cell>
        </row>
        <row r="355">
          <cell r="B355" t="str">
            <v>CRA16220</v>
          </cell>
          <cell r="C355" t="str">
            <v>SC 250</v>
          </cell>
          <cell r="D355">
            <v>40169300</v>
          </cell>
          <cell r="E355">
            <v>4260182342206</v>
          </cell>
          <cell r="F355" t="str">
            <v>Wastewater Pipe-Connections</v>
          </cell>
          <cell r="G355" t="str">
            <v>Outside Adaptor up to 2,5 bar</v>
          </cell>
          <cell r="H355" t="str">
            <v>Standard Coupling Type 2B</v>
          </cell>
          <cell r="I355">
            <v>12001</v>
          </cell>
          <cell r="J355" t="str">
            <v>Flexseal</v>
          </cell>
          <cell r="K355" t="str">
            <v>Crassus - Standard Coupling CSC 250 Type 2B</v>
          </cell>
          <cell r="L355" t="str">
            <v>(225-250mm), up to 2,5 bar, Length: 150mm, EPDM / V2A</v>
          </cell>
          <cell r="M355" t="str">
            <v>Crassus - Standard Coupling CSC 250 Type 2B; (225-250mm), up to 2,5 bar, Length: 150mm, EPDM / V2A</v>
          </cell>
          <cell r="N355" t="str">
            <v xml:space="preserve">Crassus
Standard Coupling Type 2B
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2,5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
</v>
          </cell>
          <cell r="O355" t="str">
            <v xml:space="preserve">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v>
          </cell>
          <cell r="P355">
            <v>16</v>
          </cell>
          <cell r="Q355" t="str">
            <v>225-250</v>
          </cell>
          <cell r="R355" t="str">
            <v>-</v>
          </cell>
          <cell r="S355">
            <v>150</v>
          </cell>
          <cell r="T355">
            <v>2.5</v>
          </cell>
          <cell r="U355">
            <v>10</v>
          </cell>
          <cell r="V355">
            <v>1.56</v>
          </cell>
          <cell r="W355" t="str">
            <v>EPDM / V2A</v>
          </cell>
        </row>
        <row r="356">
          <cell r="B356" t="str">
            <v>CRA16110</v>
          </cell>
          <cell r="C356" t="str">
            <v>SC 265</v>
          </cell>
          <cell r="D356">
            <v>40169300</v>
          </cell>
          <cell r="E356">
            <v>4260182341049</v>
          </cell>
          <cell r="F356" t="str">
            <v>Wastewater Pipe-Connections</v>
          </cell>
          <cell r="G356" t="str">
            <v>Outside Adaptor up to 2,5 bar</v>
          </cell>
          <cell r="H356" t="str">
            <v>Standard Coupling Type 2B</v>
          </cell>
          <cell r="I356">
            <v>12001</v>
          </cell>
          <cell r="J356" t="str">
            <v>Flexseal</v>
          </cell>
          <cell r="K356" t="str">
            <v>Crassus - Standard Coupling CSC 265 Type 2B</v>
          </cell>
          <cell r="L356" t="str">
            <v>(240-265mm), up to 2,5 bar, Length: 150mm, EPDM / V2A</v>
          </cell>
          <cell r="M356" t="str">
            <v>Crassus - Standard Coupling CSC 265 Type 2B; (240-265mm), up to 2,5 bar, Length: 150mm, EPDM / V2A</v>
          </cell>
          <cell r="N356" t="str">
            <v xml:space="preserve">Crassus
Standard Coupling Type 2B
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2,5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
</v>
          </cell>
          <cell r="O356" t="str">
            <v xml:space="preserve">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v>
          </cell>
          <cell r="P356">
            <v>16</v>
          </cell>
          <cell r="Q356" t="str">
            <v>240-265</v>
          </cell>
          <cell r="R356" t="str">
            <v>-</v>
          </cell>
          <cell r="S356">
            <v>150</v>
          </cell>
          <cell r="T356">
            <v>2.5</v>
          </cell>
          <cell r="U356">
            <v>10</v>
          </cell>
          <cell r="V356">
            <v>1.62</v>
          </cell>
          <cell r="W356" t="str">
            <v>EPDM / V2A</v>
          </cell>
        </row>
        <row r="357">
          <cell r="B357" t="str">
            <v>CRA16221</v>
          </cell>
          <cell r="C357" t="str">
            <v>SC 275</v>
          </cell>
          <cell r="D357">
            <v>40169300</v>
          </cell>
          <cell r="E357">
            <v>4260182342213</v>
          </cell>
          <cell r="F357" t="str">
            <v>Wastewater Pipe-Connections</v>
          </cell>
          <cell r="G357" t="str">
            <v>Outside Adaptor up to 2,5 bar</v>
          </cell>
          <cell r="H357" t="str">
            <v>Standard Coupling Type 2B</v>
          </cell>
          <cell r="I357">
            <v>12001</v>
          </cell>
          <cell r="J357" t="str">
            <v>Flexseal</v>
          </cell>
          <cell r="K357" t="str">
            <v>Crassus - Standard Coupling CSC 275 Type 2B</v>
          </cell>
          <cell r="L357" t="str">
            <v>(250-275mm), up to 2,5 bar, Length: 150mm, EPDM / V2A</v>
          </cell>
          <cell r="M357" t="str">
            <v>Crassus - Standard Coupling CSC 275 Type 2B; (250-275mm), up to 2,5 bar, Length: 150mm, EPDM / V2A</v>
          </cell>
          <cell r="N357" t="str">
            <v xml:space="preserve">Crassus
Standard Coupling Type 2B
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2,5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
</v>
          </cell>
          <cell r="O357" t="str">
            <v xml:space="preserve">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v>
          </cell>
          <cell r="P357">
            <v>16</v>
          </cell>
          <cell r="Q357" t="str">
            <v>250-275</v>
          </cell>
          <cell r="R357" t="str">
            <v>-</v>
          </cell>
          <cell r="S357">
            <v>150</v>
          </cell>
          <cell r="T357">
            <v>2.5</v>
          </cell>
          <cell r="U357">
            <v>10</v>
          </cell>
          <cell r="V357">
            <v>1.98</v>
          </cell>
          <cell r="W357" t="str">
            <v>EPDM / V2A</v>
          </cell>
        </row>
        <row r="358">
          <cell r="B358" t="str">
            <v>CRA16222</v>
          </cell>
          <cell r="C358" t="str">
            <v>SC 290</v>
          </cell>
          <cell r="D358">
            <v>40169300</v>
          </cell>
          <cell r="E358">
            <v>4260182342220</v>
          </cell>
          <cell r="F358" t="str">
            <v>Wastewater Pipe-Connections</v>
          </cell>
          <cell r="G358" t="str">
            <v>Outside Adaptor up to 2,5 bar</v>
          </cell>
          <cell r="H358" t="str">
            <v>Standard Coupling Type 2B</v>
          </cell>
          <cell r="I358">
            <v>12001</v>
          </cell>
          <cell r="J358" t="str">
            <v>Flexseal</v>
          </cell>
          <cell r="K358" t="str">
            <v>Crassus - Standard Coupling CSC 290 Type 2B</v>
          </cell>
          <cell r="L358" t="str">
            <v>(265-290mm), up to 2,5 bar, Length: 150mm, EPDM / V2A</v>
          </cell>
          <cell r="M358" t="str">
            <v>Crassus - Standard Coupling CSC 290 Type 2B; (265-290mm), up to 2,5 bar, Length: 150mm, EPDM / V2A</v>
          </cell>
          <cell r="N358" t="str">
            <v xml:space="preserve">Crassus
Standard Coupling Type 2B
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2,5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
</v>
          </cell>
          <cell r="O358" t="str">
            <v xml:space="preserve">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v>
          </cell>
          <cell r="P358">
            <v>16</v>
          </cell>
          <cell r="Q358" t="str">
            <v>265-290</v>
          </cell>
          <cell r="R358" t="str">
            <v>-</v>
          </cell>
          <cell r="S358">
            <v>150</v>
          </cell>
          <cell r="T358">
            <v>2.5</v>
          </cell>
          <cell r="U358">
            <v>10</v>
          </cell>
          <cell r="V358">
            <v>1.7</v>
          </cell>
          <cell r="W358" t="str">
            <v>EPDM / V2A</v>
          </cell>
        </row>
        <row r="359">
          <cell r="B359" t="str">
            <v>CRA16223</v>
          </cell>
          <cell r="C359" t="str">
            <v>SC 310</v>
          </cell>
          <cell r="D359">
            <v>40169300</v>
          </cell>
          <cell r="E359">
            <v>4260182342237</v>
          </cell>
          <cell r="F359" t="str">
            <v>Wastewater Pipe-Connections</v>
          </cell>
          <cell r="G359" t="str">
            <v>Outside Adaptor up to 2,5 bar</v>
          </cell>
          <cell r="H359" t="str">
            <v>Standard Coupling Type 2B</v>
          </cell>
          <cell r="I359">
            <v>12001</v>
          </cell>
          <cell r="J359" t="str">
            <v>Flexseal</v>
          </cell>
          <cell r="K359" t="str">
            <v>Crassus - Standard Coupling CSC 310 Type 2B</v>
          </cell>
          <cell r="L359" t="str">
            <v>(285-310mm), up to 2,5 bar, Length: 190mm, EPDM / V2A</v>
          </cell>
          <cell r="M359" t="str">
            <v>Crassus - Standard Coupling CSC 310 Type 2B; (285-310mm), up to 2,5 bar, Length: 190mm, EPDM / V2A</v>
          </cell>
          <cell r="N359" t="str">
            <v xml:space="preserve">Crassus
Standard Coupling Type 2B
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2,5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
</v>
          </cell>
          <cell r="O359" t="str">
            <v xml:space="preserve">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v>
          </cell>
          <cell r="P359">
            <v>16</v>
          </cell>
          <cell r="Q359" t="str">
            <v>285-310</v>
          </cell>
          <cell r="R359" t="str">
            <v>-</v>
          </cell>
          <cell r="S359">
            <v>190</v>
          </cell>
          <cell r="T359">
            <v>2.5</v>
          </cell>
          <cell r="U359">
            <v>10</v>
          </cell>
          <cell r="V359">
            <v>3.42</v>
          </cell>
          <cell r="W359" t="str">
            <v>EPDM / V2A</v>
          </cell>
        </row>
        <row r="360">
          <cell r="B360" t="str">
            <v>CRA16224</v>
          </cell>
          <cell r="C360" t="str">
            <v>SC 320</v>
          </cell>
          <cell r="D360">
            <v>40169300</v>
          </cell>
          <cell r="E360">
            <v>4260182342244</v>
          </cell>
          <cell r="F360" t="str">
            <v>Wastewater Pipe-Connections</v>
          </cell>
          <cell r="G360" t="str">
            <v>Outside Adaptor up to 2,5 bar</v>
          </cell>
          <cell r="H360" t="str">
            <v>Standard Coupling Type 2B</v>
          </cell>
          <cell r="I360">
            <v>12001</v>
          </cell>
          <cell r="J360" t="str">
            <v>Flexseal</v>
          </cell>
          <cell r="K360" t="str">
            <v>Crassus - Standard Coupling CSC 320 Type 2B</v>
          </cell>
          <cell r="L360" t="str">
            <v>(295-320mm), up to 2,5 bar, Length: 190mm, EPDM / V2A</v>
          </cell>
          <cell r="M360" t="str">
            <v>Crassus - Standard Coupling CSC 320 Type 2B; (295-320mm), up to 2,5 bar, Length: 190mm, EPDM / V2A</v>
          </cell>
          <cell r="N360" t="str">
            <v xml:space="preserve">Crassus
Standard Coupling Type 2B
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2,5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
</v>
          </cell>
          <cell r="O360" t="str">
            <v xml:space="preserve">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v>
          </cell>
          <cell r="P360">
            <v>16</v>
          </cell>
          <cell r="Q360" t="str">
            <v>295-320</v>
          </cell>
          <cell r="R360" t="str">
            <v>-</v>
          </cell>
          <cell r="S360">
            <v>190</v>
          </cell>
          <cell r="T360">
            <v>2.5</v>
          </cell>
          <cell r="U360">
            <v>10</v>
          </cell>
          <cell r="V360">
            <v>3.04</v>
          </cell>
          <cell r="W360" t="str">
            <v>EPDM / V2A</v>
          </cell>
        </row>
        <row r="361">
          <cell r="B361" t="str">
            <v>CRA16225</v>
          </cell>
          <cell r="C361" t="str">
            <v>SC 335</v>
          </cell>
          <cell r="D361">
            <v>40169300</v>
          </cell>
          <cell r="E361">
            <v>4260182342251</v>
          </cell>
          <cell r="F361" t="str">
            <v>Wastewater Pipe-Connections</v>
          </cell>
          <cell r="G361" t="str">
            <v>Outside Adaptor up to 2,5 bar</v>
          </cell>
          <cell r="H361" t="str">
            <v>Standard Coupling Type 2B</v>
          </cell>
          <cell r="I361">
            <v>12001</v>
          </cell>
          <cell r="J361" t="str">
            <v>Flexseal</v>
          </cell>
          <cell r="K361" t="str">
            <v>Crassus - Standard Coupling CSC 335 Type 2B</v>
          </cell>
          <cell r="L361" t="str">
            <v>(305-335mm), up to 2,5 bar, Length: 190mm, EPDM / V2A</v>
          </cell>
          <cell r="M361" t="str">
            <v>Crassus - Standard Coupling CSC 335 Type 2B; (305-335mm), up to 2,5 bar, Length: 190mm, EPDM / V2A</v>
          </cell>
          <cell r="N361" t="str">
            <v xml:space="preserve">Crassus
Standard Coupling Type 2B
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2,5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
</v>
          </cell>
          <cell r="O361" t="str">
            <v xml:space="preserve">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v>
          </cell>
          <cell r="P361">
            <v>16</v>
          </cell>
          <cell r="Q361" t="str">
            <v>305-335</v>
          </cell>
          <cell r="R361" t="str">
            <v>-</v>
          </cell>
          <cell r="S361">
            <v>190</v>
          </cell>
          <cell r="T361">
            <v>2.5</v>
          </cell>
          <cell r="U361">
            <v>10</v>
          </cell>
          <cell r="V361">
            <v>3.32</v>
          </cell>
          <cell r="W361" t="str">
            <v>EPDM / V2A</v>
          </cell>
        </row>
        <row r="362">
          <cell r="B362" t="str">
            <v>CRA16226</v>
          </cell>
          <cell r="C362" t="str">
            <v>SC 345</v>
          </cell>
          <cell r="D362">
            <v>40169300</v>
          </cell>
          <cell r="E362">
            <v>4260182342268</v>
          </cell>
          <cell r="F362" t="str">
            <v>Wastewater Pipe-Connections</v>
          </cell>
          <cell r="G362" t="str">
            <v>Outside Adaptor up to 2,5 bar</v>
          </cell>
          <cell r="H362" t="str">
            <v>Standard Coupling Type 2B</v>
          </cell>
          <cell r="I362">
            <v>12001</v>
          </cell>
          <cell r="J362" t="str">
            <v>Flexseal</v>
          </cell>
          <cell r="K362" t="str">
            <v>Crassus - Standard Coupling CSC 345 Type 2B</v>
          </cell>
          <cell r="L362" t="str">
            <v>(315-345mm), up to 2,5 bar, Length: 190mm, EPDM / V2A</v>
          </cell>
          <cell r="M362" t="str">
            <v>Crassus - Standard Coupling CSC 345 Type 2B; (315-345mm), up to 2,5 bar, Length: 190mm, EPDM / V2A</v>
          </cell>
          <cell r="N362" t="str">
            <v xml:space="preserve">Crassus
Standard Coupling Type 2B
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2,5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
</v>
          </cell>
          <cell r="O362" t="str">
            <v xml:space="preserve">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v>
          </cell>
          <cell r="P362">
            <v>16</v>
          </cell>
          <cell r="Q362" t="str">
            <v>315-345</v>
          </cell>
          <cell r="R362" t="str">
            <v>-</v>
          </cell>
          <cell r="S362">
            <v>190</v>
          </cell>
          <cell r="T362">
            <v>2.5</v>
          </cell>
          <cell r="U362">
            <v>10</v>
          </cell>
          <cell r="V362">
            <v>3.5</v>
          </cell>
          <cell r="W362" t="str">
            <v>EPDM / V2A</v>
          </cell>
        </row>
        <row r="363">
          <cell r="B363" t="str">
            <v>CRA16227</v>
          </cell>
          <cell r="C363" t="str">
            <v>SC 360</v>
          </cell>
          <cell r="D363">
            <v>40169300</v>
          </cell>
          <cell r="E363">
            <v>4260182342275</v>
          </cell>
          <cell r="F363" t="str">
            <v>Wastewater Pipe-Connections</v>
          </cell>
          <cell r="G363" t="str">
            <v>Outside Adaptor up to 2,5 bar</v>
          </cell>
          <cell r="H363" t="str">
            <v>Standard Coupling Type 2B</v>
          </cell>
          <cell r="I363">
            <v>12001</v>
          </cell>
          <cell r="J363" t="str">
            <v>Flexseal</v>
          </cell>
          <cell r="K363" t="str">
            <v>Crassus - Standard Coupling CSC 360 Type 2B</v>
          </cell>
          <cell r="L363" t="str">
            <v>(340-360mm), up to 2,5 bar, Length: 190mm, EPDM / V2A</v>
          </cell>
          <cell r="M363" t="str">
            <v>Crassus - Standard Coupling CSC 360 Type 2B; (340-360mm), up to 2,5 bar, Length: 190mm, EPDM / V2A</v>
          </cell>
          <cell r="N363" t="str">
            <v xml:space="preserve">Crassus
Standard Coupling Type 2B
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2,5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
</v>
          </cell>
          <cell r="O363" t="str">
            <v xml:space="preserve">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v>
          </cell>
          <cell r="P363">
            <v>16</v>
          </cell>
          <cell r="Q363" t="str">
            <v>340-360</v>
          </cell>
          <cell r="R363" t="str">
            <v>-</v>
          </cell>
          <cell r="S363">
            <v>190</v>
          </cell>
          <cell r="T363">
            <v>2.5</v>
          </cell>
          <cell r="U363">
            <v>10</v>
          </cell>
          <cell r="V363">
            <v>3.5</v>
          </cell>
          <cell r="W363" t="str">
            <v>EPDM / V2A</v>
          </cell>
        </row>
        <row r="364">
          <cell r="B364" t="str">
            <v>CRA16192</v>
          </cell>
          <cell r="C364" t="str">
            <v>SC 385</v>
          </cell>
          <cell r="D364">
            <v>40169300</v>
          </cell>
          <cell r="E364">
            <v>4260182341926</v>
          </cell>
          <cell r="F364" t="str">
            <v>Wastewater Pipe-Connections</v>
          </cell>
          <cell r="G364" t="str">
            <v>Outside Adaptor up to 2,5 bar</v>
          </cell>
          <cell r="H364" t="str">
            <v>Standard Coupling Type 2B</v>
          </cell>
          <cell r="I364">
            <v>12001</v>
          </cell>
          <cell r="J364" t="str">
            <v>Flexseal</v>
          </cell>
          <cell r="K364" t="str">
            <v>Crassus - Standard Coupling CSC 385 Type 2B</v>
          </cell>
          <cell r="L364" t="str">
            <v>(355-385mm), up to 2,5 bar, Length: 190mm, EPDM / V2A</v>
          </cell>
          <cell r="M364" t="str">
            <v>Crassus - Standard Coupling CSC 385 Type 2B; (355-385mm), up to 2,5 bar, Length: 190mm, EPDM / V2A</v>
          </cell>
          <cell r="N364" t="str">
            <v xml:space="preserve">Crassus
Standard Coupling Type 2B
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2,5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
</v>
          </cell>
          <cell r="O364" t="str">
            <v xml:space="preserve">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v>
          </cell>
          <cell r="P364">
            <v>16</v>
          </cell>
          <cell r="Q364" t="str">
            <v>355-385</v>
          </cell>
          <cell r="R364" t="str">
            <v>-</v>
          </cell>
          <cell r="S364">
            <v>190</v>
          </cell>
          <cell r="T364">
            <v>2.5</v>
          </cell>
          <cell r="U364">
            <v>10</v>
          </cell>
          <cell r="V364">
            <v>3.65</v>
          </cell>
          <cell r="W364" t="str">
            <v>EPDM / V2A</v>
          </cell>
        </row>
        <row r="365">
          <cell r="B365" t="str">
            <v>CRA16229</v>
          </cell>
          <cell r="C365" t="str">
            <v>SC 410</v>
          </cell>
          <cell r="D365">
            <v>40169300</v>
          </cell>
          <cell r="E365">
            <v>4260182342299</v>
          </cell>
          <cell r="F365" t="str">
            <v>Wastewater Pipe-Connections</v>
          </cell>
          <cell r="G365" t="str">
            <v>Outside Adaptor up to 2,5 bar</v>
          </cell>
          <cell r="H365" t="str">
            <v>Standard Coupling Type 2B</v>
          </cell>
          <cell r="I365">
            <v>12001</v>
          </cell>
          <cell r="J365" t="str">
            <v>Flexseal</v>
          </cell>
          <cell r="K365" t="str">
            <v>Crassus - Standard Coupling CSC 410 Type 2B</v>
          </cell>
          <cell r="L365" t="str">
            <v>(385-410mm), up to 2,5 bar, Length: 190mm, EPDM / V2A</v>
          </cell>
          <cell r="M365" t="str">
            <v>Crassus - Standard Coupling CSC 410 Type 2B; (385-410mm), up to 2,5 bar, Length: 190mm, EPDM / V2A</v>
          </cell>
          <cell r="N365" t="str">
            <v xml:space="preserve">Crassus
Standard Coupling Type 2B
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2,5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
</v>
          </cell>
          <cell r="O365" t="str">
            <v xml:space="preserve">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v>
          </cell>
          <cell r="P365">
            <v>16</v>
          </cell>
          <cell r="Q365" t="str">
            <v>385-410</v>
          </cell>
          <cell r="R365" t="str">
            <v>-</v>
          </cell>
          <cell r="S365">
            <v>190</v>
          </cell>
          <cell r="T365">
            <v>2.5</v>
          </cell>
          <cell r="U365">
            <v>13</v>
          </cell>
          <cell r="V365">
            <v>3.97</v>
          </cell>
          <cell r="W365" t="str">
            <v>EPDM / V2A</v>
          </cell>
        </row>
        <row r="366">
          <cell r="B366" t="str">
            <v>CRA16111</v>
          </cell>
          <cell r="C366" t="str">
            <v>SC 425</v>
          </cell>
          <cell r="D366">
            <v>40169300</v>
          </cell>
          <cell r="E366">
            <v>4260182341056</v>
          </cell>
          <cell r="F366" t="str">
            <v>Wastewater Pipe-Connections</v>
          </cell>
          <cell r="G366" t="str">
            <v>Outside Adaptor up to 2,5 bar</v>
          </cell>
          <cell r="H366" t="str">
            <v>Standard Coupling Type 2B</v>
          </cell>
          <cell r="I366">
            <v>12001</v>
          </cell>
          <cell r="J366" t="str">
            <v>Flexseal</v>
          </cell>
          <cell r="K366" t="str">
            <v>Crassus - Standard Coupling CSC 425 Type 2B</v>
          </cell>
          <cell r="L366" t="str">
            <v>(400-425mm), up to 2,5 bar, Length: 190mm, EPDM / V2A</v>
          </cell>
          <cell r="M366" t="str">
            <v>Crassus - Standard Coupling CSC 425 Type 2B; (400-425mm), up to 2,5 bar, Length: 190mm, EPDM / V2A</v>
          </cell>
          <cell r="N366" t="str">
            <v xml:space="preserve">Crassus
Standard Coupling Type 2B
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2,5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
</v>
          </cell>
          <cell r="O366" t="str">
            <v xml:space="preserve">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v>
          </cell>
          <cell r="P366">
            <v>16</v>
          </cell>
          <cell r="Q366" t="str">
            <v>400-425</v>
          </cell>
          <cell r="R366" t="str">
            <v>-</v>
          </cell>
          <cell r="S366">
            <v>190</v>
          </cell>
          <cell r="T366">
            <v>2.5</v>
          </cell>
          <cell r="U366">
            <v>13</v>
          </cell>
          <cell r="V366">
            <v>4.3</v>
          </cell>
          <cell r="W366" t="str">
            <v>EPDM / V2A</v>
          </cell>
        </row>
        <row r="367">
          <cell r="B367" t="str">
            <v>CRA16230</v>
          </cell>
          <cell r="C367" t="str">
            <v>SC 430</v>
          </cell>
          <cell r="D367">
            <v>40169300</v>
          </cell>
          <cell r="E367">
            <v>4260182342305</v>
          </cell>
          <cell r="F367" t="str">
            <v>Wastewater Pipe-Connections</v>
          </cell>
          <cell r="G367" t="str">
            <v>Outside Adaptor up to 2,5 bar</v>
          </cell>
          <cell r="H367" t="str">
            <v>Standard Coupling Type 2B</v>
          </cell>
          <cell r="I367">
            <v>12001</v>
          </cell>
          <cell r="J367" t="str">
            <v>Flexseal</v>
          </cell>
          <cell r="K367" t="str">
            <v>Crassus - Standard Coupling CSC 430 Type 2B</v>
          </cell>
          <cell r="L367" t="str">
            <v>(405-430mm), up to 2,5 bar, Length: 190mm, EPDM / V2A</v>
          </cell>
          <cell r="M367" t="str">
            <v>Crassus - Standard Coupling CSC 430 Type 2B; (405-430mm), up to 2,5 bar, Length: 190mm, EPDM / V2A</v>
          </cell>
          <cell r="N367" t="str">
            <v xml:space="preserve">Crassus
Standard Coupling Type 2B
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2,5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
</v>
          </cell>
          <cell r="O367" t="str">
            <v xml:space="preserve">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v>
          </cell>
          <cell r="P367">
            <v>16</v>
          </cell>
          <cell r="Q367" t="str">
            <v>405-430</v>
          </cell>
          <cell r="R367" t="str">
            <v>-</v>
          </cell>
          <cell r="S367">
            <v>190</v>
          </cell>
          <cell r="T367">
            <v>2.5</v>
          </cell>
          <cell r="U367">
            <v>13</v>
          </cell>
          <cell r="V367">
            <v>4.4000000000000004</v>
          </cell>
          <cell r="W367" t="str">
            <v>EPDM / V2A</v>
          </cell>
        </row>
        <row r="368">
          <cell r="B368" t="str">
            <v>CRA16231</v>
          </cell>
          <cell r="C368" t="str">
            <v>SC 445</v>
          </cell>
          <cell r="D368">
            <v>40169300</v>
          </cell>
          <cell r="E368">
            <v>4260182342312</v>
          </cell>
          <cell r="F368" t="str">
            <v>Wastewater Pipe-Connections</v>
          </cell>
          <cell r="G368" t="str">
            <v>Outside Adaptor up to 2,5 bar</v>
          </cell>
          <cell r="H368" t="str">
            <v>Standard Coupling Type 2B</v>
          </cell>
          <cell r="I368">
            <v>12001</v>
          </cell>
          <cell r="J368" t="str">
            <v>Flexseal</v>
          </cell>
          <cell r="K368" t="str">
            <v>Crassus - Standard Coupling CSC 445 Type 2B</v>
          </cell>
          <cell r="L368" t="str">
            <v>(420-445mm), up to 2,5 bar, Length: 190mm, EPDM / V2A</v>
          </cell>
          <cell r="M368" t="str">
            <v>Crassus - Standard Coupling CSC 445 Type 2B; (420-445mm), up to 2,5 bar, Length: 190mm, EPDM / V2A</v>
          </cell>
          <cell r="N368" t="str">
            <v xml:space="preserve">Crassus
Standard Coupling Type 2B
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2,5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
</v>
          </cell>
          <cell r="O368" t="str">
            <v xml:space="preserve">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v>
          </cell>
          <cell r="P368">
            <v>16</v>
          </cell>
          <cell r="Q368" t="str">
            <v>420-445</v>
          </cell>
          <cell r="R368" t="str">
            <v>-</v>
          </cell>
          <cell r="S368">
            <v>190</v>
          </cell>
          <cell r="T368">
            <v>2.5</v>
          </cell>
          <cell r="U368">
            <v>13</v>
          </cell>
          <cell r="V368">
            <v>4.4000000000000004</v>
          </cell>
          <cell r="W368" t="str">
            <v>EPDM / V2A</v>
          </cell>
        </row>
        <row r="369">
          <cell r="B369" t="str">
            <v>CRA16645</v>
          </cell>
          <cell r="C369" t="str">
            <v>SC 450</v>
          </cell>
          <cell r="D369">
            <v>40169300</v>
          </cell>
          <cell r="E369">
            <v>4260182341452</v>
          </cell>
          <cell r="F369" t="str">
            <v>Wastewater Pipe-Connections</v>
          </cell>
          <cell r="G369" t="str">
            <v>Outside Adaptor up to 2,5 bar</v>
          </cell>
          <cell r="H369" t="str">
            <v>Standard Coupling Type 2B</v>
          </cell>
          <cell r="I369">
            <v>12001</v>
          </cell>
          <cell r="J369" t="str">
            <v>Flexseal</v>
          </cell>
          <cell r="K369" t="str">
            <v>Crassus - Standard Coupling CSC 450 Type 2B</v>
          </cell>
          <cell r="L369" t="str">
            <v>(425-450mm), up to 2,5 bar, Length: 190mm, EPDM / V2A</v>
          </cell>
          <cell r="M369" t="str">
            <v>Crassus - Standard Coupling CSC 450 Type 2B; (425-450mm), up to 2,5 bar, Length: 190mm, EPDM / V2A</v>
          </cell>
          <cell r="N369" t="str">
            <v xml:space="preserve">Crassus
Standard Coupling Type 2B
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2,5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
</v>
          </cell>
          <cell r="O369" t="str">
            <v xml:space="preserve">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v>
          </cell>
          <cell r="P369">
            <v>16</v>
          </cell>
          <cell r="Q369" t="str">
            <v>425-450</v>
          </cell>
          <cell r="R369" t="str">
            <v>-</v>
          </cell>
          <cell r="S369">
            <v>190</v>
          </cell>
          <cell r="T369">
            <v>2.5</v>
          </cell>
          <cell r="U369">
            <v>13</v>
          </cell>
          <cell r="V369">
            <v>4.4000000000000004</v>
          </cell>
          <cell r="W369" t="str">
            <v>EPDM / V2A</v>
          </cell>
        </row>
        <row r="370">
          <cell r="B370" t="str">
            <v>CRA16232</v>
          </cell>
          <cell r="C370" t="str">
            <v>SC 465</v>
          </cell>
          <cell r="D370">
            <v>40169300</v>
          </cell>
          <cell r="E370">
            <v>4260182342329</v>
          </cell>
          <cell r="F370" t="str">
            <v>Wastewater Pipe-Connections</v>
          </cell>
          <cell r="G370" t="str">
            <v>Outside Adaptor up to 2,5 bar</v>
          </cell>
          <cell r="H370" t="str">
            <v>Standard Coupling Type 2B</v>
          </cell>
          <cell r="I370">
            <v>12001</v>
          </cell>
          <cell r="J370" t="str">
            <v>Flexseal</v>
          </cell>
          <cell r="K370" t="str">
            <v>Crassus - Standard Coupling CSC 465 Type 2B</v>
          </cell>
          <cell r="L370" t="str">
            <v>(435-465mm), up to 2,5 bar, Length: 190mm, EPDM / V2A</v>
          </cell>
          <cell r="M370" t="str">
            <v>Crassus - Standard Coupling CSC 465 Type 2B; (435-465mm), up to 2,5 bar, Length: 190mm, EPDM / V2A</v>
          </cell>
          <cell r="N370" t="str">
            <v xml:space="preserve">Crassus
Standard Coupling Type 2B
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2,5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
</v>
          </cell>
          <cell r="O370" t="str">
            <v xml:space="preserve">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v>
          </cell>
          <cell r="P370">
            <v>16</v>
          </cell>
          <cell r="Q370" t="str">
            <v>435-465</v>
          </cell>
          <cell r="R370" t="str">
            <v>-</v>
          </cell>
          <cell r="S370">
            <v>190</v>
          </cell>
          <cell r="T370">
            <v>2.5</v>
          </cell>
          <cell r="U370">
            <v>13</v>
          </cell>
          <cell r="V370">
            <v>4.5999999999999996</v>
          </cell>
          <cell r="W370" t="str">
            <v>EPDM / V2A</v>
          </cell>
        </row>
        <row r="371">
          <cell r="B371" t="str">
            <v>CRA16646</v>
          </cell>
          <cell r="C371" t="str">
            <v>SC 470</v>
          </cell>
          <cell r="D371">
            <v>40169300</v>
          </cell>
          <cell r="E371">
            <v>4260182341094</v>
          </cell>
          <cell r="F371" t="str">
            <v>Wastewater Pipe-Connections</v>
          </cell>
          <cell r="G371" t="str">
            <v>Outside Adaptor up to 2,5 bar</v>
          </cell>
          <cell r="H371" t="str">
            <v>Standard Coupling Type 2B</v>
          </cell>
          <cell r="I371">
            <v>12001</v>
          </cell>
          <cell r="J371" t="str">
            <v>Flexseal</v>
          </cell>
          <cell r="K371" t="str">
            <v>Crassus - Standard Coupling CSC 470 Type 2B</v>
          </cell>
          <cell r="L371" t="str">
            <v>(440-470mm), up to 2,5 bar, Length: 190mm, EPDM / V2A</v>
          </cell>
          <cell r="M371" t="str">
            <v>Crassus - Standard Coupling CSC 470 Type 2B; (440-470mm), up to 2,5 bar, Length: 190mm, EPDM / V2A</v>
          </cell>
          <cell r="N371" t="str">
            <v xml:space="preserve">Crassus
Standard Coupling Type 2B
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2,5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
</v>
          </cell>
          <cell r="O371" t="str">
            <v xml:space="preserve">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v>
          </cell>
          <cell r="P371">
            <v>16</v>
          </cell>
          <cell r="Q371" t="str">
            <v>440-470</v>
          </cell>
          <cell r="R371" t="str">
            <v>-</v>
          </cell>
          <cell r="S371">
            <v>190</v>
          </cell>
          <cell r="T371">
            <v>2.5</v>
          </cell>
          <cell r="U371">
            <v>13</v>
          </cell>
          <cell r="V371">
            <v>4.5999999999999996</v>
          </cell>
          <cell r="W371" t="str">
            <v>EPDM / V2A</v>
          </cell>
        </row>
        <row r="372">
          <cell r="B372" t="str">
            <v>CRA16233</v>
          </cell>
          <cell r="C372" t="str">
            <v>SC 490</v>
          </cell>
          <cell r="D372">
            <v>40169300</v>
          </cell>
          <cell r="E372">
            <v>4260182342336</v>
          </cell>
          <cell r="F372" t="str">
            <v>Wastewater Pipe-Connections</v>
          </cell>
          <cell r="G372" t="str">
            <v>Outside Adaptor up to 2,5 bar</v>
          </cell>
          <cell r="H372" t="str">
            <v>Standard Coupling Type 2B</v>
          </cell>
          <cell r="I372">
            <v>12001</v>
          </cell>
          <cell r="J372" t="str">
            <v>Flexseal</v>
          </cell>
          <cell r="K372" t="str">
            <v>Crassus - Standard Coupling CSC 490 Type 2B</v>
          </cell>
          <cell r="L372" t="str">
            <v>(465-490mm), up to 2,5 bar, Length: 190mm, EPDM / V2A</v>
          </cell>
          <cell r="M372" t="str">
            <v>Crassus - Standard Coupling CSC 490 Type 2B; (465-490mm), up to 2,5 bar, Length: 190mm, EPDM / V2A</v>
          </cell>
          <cell r="N372" t="str">
            <v xml:space="preserve">Crassus
Standard Coupling Type 2B
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2,5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
</v>
          </cell>
          <cell r="O372" t="str">
            <v xml:space="preserve">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v>
          </cell>
          <cell r="P372">
            <v>16</v>
          </cell>
          <cell r="Q372" t="str">
            <v>465-490</v>
          </cell>
          <cell r="R372" t="str">
            <v>-</v>
          </cell>
          <cell r="S372">
            <v>190</v>
          </cell>
          <cell r="T372">
            <v>2.5</v>
          </cell>
          <cell r="U372">
            <v>13</v>
          </cell>
          <cell r="V372">
            <v>4.9000000000000004</v>
          </cell>
          <cell r="W372" t="str">
            <v>EPDM / V2A</v>
          </cell>
        </row>
        <row r="373">
          <cell r="B373" t="str">
            <v>CRA16234</v>
          </cell>
          <cell r="C373" t="str">
            <v>SC 510</v>
          </cell>
          <cell r="D373">
            <v>40169300</v>
          </cell>
          <cell r="E373">
            <v>4260182342343</v>
          </cell>
          <cell r="F373" t="str">
            <v>Wastewater Pipe-Connections</v>
          </cell>
          <cell r="G373" t="str">
            <v>Outside Adaptor up to 2,5 bar</v>
          </cell>
          <cell r="H373" t="str">
            <v>Standard Coupling Type 2B</v>
          </cell>
          <cell r="I373">
            <v>12001</v>
          </cell>
          <cell r="J373" t="str">
            <v>Flexseal</v>
          </cell>
          <cell r="K373" t="str">
            <v>Crassus - Standard Coupling CSC 510 Type 2B</v>
          </cell>
          <cell r="L373" t="str">
            <v>(480-510mm), up to 2,5 bar, Length: 190mm, EPDM / V2A</v>
          </cell>
          <cell r="M373" t="str">
            <v>Crassus - Standard Coupling CSC 510 Type 2B; (480-510mm), up to 2,5 bar, Length: 190mm, EPDM / V2A</v>
          </cell>
          <cell r="N373" t="str">
            <v xml:space="preserve">Crassus
Standard Coupling Type 2B
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2,5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
</v>
          </cell>
          <cell r="O373" t="str">
            <v xml:space="preserve">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v>
          </cell>
          <cell r="P373">
            <v>16</v>
          </cell>
          <cell r="Q373" t="str">
            <v>480-510</v>
          </cell>
          <cell r="R373" t="str">
            <v>-</v>
          </cell>
          <cell r="S373">
            <v>190</v>
          </cell>
          <cell r="T373">
            <v>2.5</v>
          </cell>
          <cell r="U373">
            <v>13</v>
          </cell>
          <cell r="V373">
            <v>5</v>
          </cell>
          <cell r="W373" t="str">
            <v>EPDM / V2A</v>
          </cell>
        </row>
        <row r="374">
          <cell r="B374" t="str">
            <v>CRA16235</v>
          </cell>
          <cell r="C374" t="str">
            <v>SC 525</v>
          </cell>
          <cell r="D374">
            <v>40169300</v>
          </cell>
          <cell r="E374">
            <v>4260182341100</v>
          </cell>
          <cell r="F374" t="str">
            <v>Wastewater Pipe-Connections</v>
          </cell>
          <cell r="G374" t="str">
            <v>Outside Adaptor up to 2,5 bar</v>
          </cell>
          <cell r="H374" t="str">
            <v>Standard Coupling Type 2B</v>
          </cell>
          <cell r="I374">
            <v>12001</v>
          </cell>
          <cell r="J374" t="str">
            <v>Flexseal</v>
          </cell>
          <cell r="K374" t="str">
            <v>Crassus - Standard Coupling CSC 525 Type 2B</v>
          </cell>
          <cell r="L374" t="str">
            <v>(495-525mm), up to 2,5 bar, Length: 190mm, EPDM / V2A</v>
          </cell>
          <cell r="M374" t="str">
            <v>Crassus - Standard Coupling CSC 525 Type 2B; (495-525mm), up to 2,5 bar, Length: 190mm, EPDM / V2A</v>
          </cell>
          <cell r="N374" t="str">
            <v xml:space="preserve">Crassus
Standard Coupling Type 2B
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2,5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
</v>
          </cell>
          <cell r="O374" t="str">
            <v xml:space="preserve">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v>
          </cell>
          <cell r="P374">
            <v>16</v>
          </cell>
          <cell r="Q374" t="str">
            <v>495-525</v>
          </cell>
          <cell r="R374" t="str">
            <v>-</v>
          </cell>
          <cell r="S374">
            <v>190</v>
          </cell>
          <cell r="T374">
            <v>2.5</v>
          </cell>
          <cell r="U374">
            <v>13</v>
          </cell>
          <cell r="V374">
            <v>5.2</v>
          </cell>
          <cell r="W374" t="str">
            <v>EPDM / V2A</v>
          </cell>
        </row>
        <row r="375">
          <cell r="B375" t="str">
            <v>CRA16236</v>
          </cell>
          <cell r="C375" t="str">
            <v>SC 540</v>
          </cell>
          <cell r="D375">
            <v>40169300</v>
          </cell>
          <cell r="E375">
            <v>4260182342367</v>
          </cell>
          <cell r="F375" t="str">
            <v>Wastewater Pipe-Connections</v>
          </cell>
          <cell r="G375" t="str">
            <v>Outside Adaptor up to 2,5 bar</v>
          </cell>
          <cell r="H375" t="str">
            <v>Standard Coupling Type 2B</v>
          </cell>
          <cell r="I375">
            <v>12001</v>
          </cell>
          <cell r="J375" t="str">
            <v>Flexseal</v>
          </cell>
          <cell r="K375" t="str">
            <v>Crassus - Standard Coupling CSC 545 Type 2B</v>
          </cell>
          <cell r="L375" t="str">
            <v>(510-540mm), up to 2,5 bar, Length: 190mm, EPDM / V2A</v>
          </cell>
          <cell r="M375" t="str">
            <v>Crassus - Standard Coupling CSC 545 Type 2B; (510-540mm), up to 2,5 bar, Length: 190mm, EPDM / V2A</v>
          </cell>
          <cell r="N375" t="str">
            <v xml:space="preserve">Crassus
Standard Coupling Type 2B
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2,5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
</v>
          </cell>
          <cell r="O375" t="str">
            <v xml:space="preserve">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v>
          </cell>
          <cell r="P375">
            <v>16</v>
          </cell>
          <cell r="Q375" t="str">
            <v>510-540</v>
          </cell>
          <cell r="R375" t="str">
            <v>-</v>
          </cell>
          <cell r="S375">
            <v>190</v>
          </cell>
          <cell r="T375">
            <v>2.5</v>
          </cell>
          <cell r="U375">
            <v>13</v>
          </cell>
          <cell r="V375">
            <v>5.4</v>
          </cell>
          <cell r="W375" t="str">
            <v>EPDM / V2A</v>
          </cell>
        </row>
        <row r="376">
          <cell r="B376" t="str">
            <v>CRA16647</v>
          </cell>
          <cell r="C376" t="str">
            <v>SC 550</v>
          </cell>
          <cell r="D376">
            <v>40169300</v>
          </cell>
          <cell r="E376">
            <v>4260182341117</v>
          </cell>
          <cell r="F376" t="str">
            <v>Wastewater Pipe-Connections</v>
          </cell>
          <cell r="G376" t="str">
            <v>Outside Adaptor up to 2,5 bar</v>
          </cell>
          <cell r="H376" t="str">
            <v>Standard Coupling Type 2B</v>
          </cell>
          <cell r="I376">
            <v>12001</v>
          </cell>
          <cell r="J376" t="str">
            <v>Flexseal</v>
          </cell>
          <cell r="K376" t="str">
            <v>Crassus - Standard Coupling CSC 550 Type 2B</v>
          </cell>
          <cell r="L376" t="str">
            <v>(520-550mm), up to 2,5 bar, Length: 190mm, EPDM / V2A</v>
          </cell>
          <cell r="M376" t="str">
            <v>Crassus - Standard Coupling CSC 550 Type 2B; (520-550mm), up to 2,5 bar, Length: 190mm, EPDM / V2A</v>
          </cell>
          <cell r="N376" t="str">
            <v xml:space="preserve">Crassus
Standard Coupling Type 2B
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2,5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
</v>
          </cell>
          <cell r="O376" t="str">
            <v xml:space="preserve">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v>
          </cell>
          <cell r="P376">
            <v>16</v>
          </cell>
          <cell r="Q376" t="str">
            <v>520-550</v>
          </cell>
          <cell r="R376" t="str">
            <v>-</v>
          </cell>
          <cell r="S376">
            <v>190</v>
          </cell>
          <cell r="T376">
            <v>2.5</v>
          </cell>
          <cell r="U376">
            <v>13</v>
          </cell>
          <cell r="V376">
            <v>5.5</v>
          </cell>
          <cell r="W376" t="str">
            <v>EPDM / V2A</v>
          </cell>
        </row>
        <row r="377">
          <cell r="B377" t="str">
            <v>CRA16237</v>
          </cell>
          <cell r="C377" t="str">
            <v>SC 560</v>
          </cell>
          <cell r="D377">
            <v>40169300</v>
          </cell>
          <cell r="E377">
            <v>4260182341124</v>
          </cell>
          <cell r="F377" t="str">
            <v>Wastewater Pipe-Connections</v>
          </cell>
          <cell r="G377" t="str">
            <v>Outside Adaptor up to 2,5 bar</v>
          </cell>
          <cell r="H377" t="str">
            <v>Standard Coupling Type 2B</v>
          </cell>
          <cell r="I377">
            <v>12001</v>
          </cell>
          <cell r="J377" t="str">
            <v>Flexseal</v>
          </cell>
          <cell r="K377" t="str">
            <v>Crassus - Standard Coupling CSC 560 Type 2B</v>
          </cell>
          <cell r="L377" t="str">
            <v>(530-560mm), up to 2,5 bar, Length: 190mm, EPDM / V2A</v>
          </cell>
          <cell r="M377" t="str">
            <v>Crassus - Standard Coupling CSC 560 Type 2B; (530-560mm), up to 2,5 bar, Length: 190mm, EPDM / V2A</v>
          </cell>
          <cell r="N377" t="str">
            <v xml:space="preserve">Crassus
Standard Coupling Type 2B
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2,5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
</v>
          </cell>
          <cell r="O377" t="str">
            <v xml:space="preserve">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v>
          </cell>
          <cell r="P377">
            <v>16</v>
          </cell>
          <cell r="Q377" t="str">
            <v>530-560</v>
          </cell>
          <cell r="R377" t="str">
            <v>-</v>
          </cell>
          <cell r="S377">
            <v>190</v>
          </cell>
          <cell r="T377">
            <v>2.5</v>
          </cell>
          <cell r="U377">
            <v>13</v>
          </cell>
          <cell r="V377">
            <v>5.5</v>
          </cell>
          <cell r="W377" t="str">
            <v>EPDM / V2A</v>
          </cell>
        </row>
        <row r="378">
          <cell r="B378" t="str">
            <v>CRA16238</v>
          </cell>
          <cell r="C378" t="str">
            <v>SC 570</v>
          </cell>
          <cell r="D378">
            <v>40169300</v>
          </cell>
          <cell r="E378">
            <v>4260182341131</v>
          </cell>
          <cell r="F378" t="str">
            <v>Wastewater Pipe-Connections</v>
          </cell>
          <cell r="G378" t="str">
            <v>Outside Adaptor up to 2,5 bar</v>
          </cell>
          <cell r="H378" t="str">
            <v>Standard Coupling Type 2B</v>
          </cell>
          <cell r="I378">
            <v>12001</v>
          </cell>
          <cell r="J378" t="str">
            <v>Flexseal</v>
          </cell>
          <cell r="K378" t="str">
            <v>Crassus - Standard Coupling CSC 570 Type 2B</v>
          </cell>
          <cell r="L378" t="str">
            <v>(540-570mm), up to 2,5 bar, Length: 190mm, EPDM / V2A</v>
          </cell>
          <cell r="M378" t="str">
            <v>Crassus - Standard Coupling CSC 570 Type 2B; (540-570mm), up to 2,5 bar, Length: 190mm, EPDM / V2A</v>
          </cell>
          <cell r="N378" t="str">
            <v xml:space="preserve">Crassus
Standard Coupling Type 2B
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2,5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
</v>
          </cell>
          <cell r="O378" t="str">
            <v xml:space="preserve">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v>
          </cell>
          <cell r="P378">
            <v>16</v>
          </cell>
          <cell r="Q378" t="str">
            <v>540-570</v>
          </cell>
          <cell r="R378" t="str">
            <v>-</v>
          </cell>
          <cell r="S378">
            <v>190</v>
          </cell>
          <cell r="T378">
            <v>2.5</v>
          </cell>
          <cell r="U378">
            <v>13</v>
          </cell>
          <cell r="V378">
            <v>5.5</v>
          </cell>
          <cell r="W378" t="str">
            <v>EPDM / V2A</v>
          </cell>
        </row>
        <row r="379">
          <cell r="B379" t="str">
            <v>CRA16648</v>
          </cell>
          <cell r="C379" t="str">
            <v>SC 580</v>
          </cell>
          <cell r="D379">
            <v>40169300</v>
          </cell>
          <cell r="E379">
            <v>4260182341148</v>
          </cell>
          <cell r="F379" t="str">
            <v>Wastewater Pipe-Connections</v>
          </cell>
          <cell r="G379" t="str">
            <v>Outside Adaptor up to 2,5 bar</v>
          </cell>
          <cell r="H379" t="str">
            <v>Standard Coupling Type 2B</v>
          </cell>
          <cell r="I379">
            <v>12001</v>
          </cell>
          <cell r="J379" t="str">
            <v>Flexseal</v>
          </cell>
          <cell r="K379" t="str">
            <v>Crassus - Standard Coupling CSC 580 Type 2B</v>
          </cell>
          <cell r="L379" t="str">
            <v>(555-580mm), up to 2,5 bar, Length: 190mm, EPDM / V2A</v>
          </cell>
          <cell r="M379" t="str">
            <v>Crassus - Standard Coupling CSC 580 Type 2B; (555-580mm), up to 2,5 bar, Length: 190mm, EPDM / V2A</v>
          </cell>
          <cell r="N379" t="str">
            <v xml:space="preserve">Crassus
Standard Coupling Type 2B
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2,5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
</v>
          </cell>
          <cell r="O379" t="str">
            <v xml:space="preserve">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v>
          </cell>
          <cell r="P379">
            <v>16</v>
          </cell>
          <cell r="Q379" t="str">
            <v>555-580</v>
          </cell>
          <cell r="R379" t="str">
            <v>-</v>
          </cell>
          <cell r="S379">
            <v>190</v>
          </cell>
          <cell r="T379">
            <v>2.5</v>
          </cell>
          <cell r="U379">
            <v>13</v>
          </cell>
          <cell r="V379">
            <v>5.8</v>
          </cell>
          <cell r="W379" t="str">
            <v>EPDM / V2A</v>
          </cell>
        </row>
        <row r="380">
          <cell r="B380" t="str">
            <v>CRA16239</v>
          </cell>
          <cell r="C380" t="str">
            <v>SC 600</v>
          </cell>
          <cell r="D380">
            <v>40169300</v>
          </cell>
          <cell r="E380">
            <v>4260182341155</v>
          </cell>
          <cell r="F380" t="str">
            <v>Wastewater Pipe-Connections</v>
          </cell>
          <cell r="G380" t="str">
            <v>Outside Adaptor up to 2,5 bar</v>
          </cell>
          <cell r="H380" t="str">
            <v>Standard Coupling Type 2B</v>
          </cell>
          <cell r="I380">
            <v>12001</v>
          </cell>
          <cell r="J380" t="str">
            <v>Flexseal</v>
          </cell>
          <cell r="K380" t="str">
            <v>Crassus - Standard Coupling CSC 600 Type 2B</v>
          </cell>
          <cell r="L380" t="str">
            <v>(570-600mm), up to 2,5 bar, Length: 190mm, EPDM / V2A</v>
          </cell>
          <cell r="M380" t="str">
            <v>Crassus - Standard Coupling CSC 600 Type 2B; (570-600mm), up to 2,5 bar, Length: 190mm, EPDM / V2A</v>
          </cell>
          <cell r="N380" t="str">
            <v xml:space="preserve">Crassus
Standard Coupling Type 2B
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2,5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
</v>
          </cell>
          <cell r="O380" t="str">
            <v xml:space="preserve">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v>
          </cell>
          <cell r="P380">
            <v>16</v>
          </cell>
          <cell r="Q380" t="str">
            <v>570-600</v>
          </cell>
          <cell r="R380" t="str">
            <v>-</v>
          </cell>
          <cell r="S380">
            <v>190</v>
          </cell>
          <cell r="T380">
            <v>2.5</v>
          </cell>
          <cell r="U380">
            <v>13</v>
          </cell>
          <cell r="V380">
            <v>6</v>
          </cell>
          <cell r="W380" t="str">
            <v>EPDM / V2A</v>
          </cell>
        </row>
        <row r="381">
          <cell r="B381" t="str">
            <v>CRA16240</v>
          </cell>
          <cell r="C381" t="str">
            <v>SC 620</v>
          </cell>
          <cell r="D381">
            <v>40169300</v>
          </cell>
          <cell r="E381">
            <v>4260182341162</v>
          </cell>
          <cell r="F381" t="str">
            <v>Wastewater Pipe-Connections</v>
          </cell>
          <cell r="G381" t="str">
            <v>Outside Adaptor up to 2,5 bar</v>
          </cell>
          <cell r="H381" t="str">
            <v>Standard Coupling Type 2B</v>
          </cell>
          <cell r="I381">
            <v>12001</v>
          </cell>
          <cell r="J381" t="str">
            <v>Flexseal</v>
          </cell>
          <cell r="K381" t="str">
            <v>Crassus - Standard Coupling CSC 620 Type 2B</v>
          </cell>
          <cell r="L381" t="str">
            <v>(590-620mm), up to 2,5 bar, Length: 190mm, EPDM / V2A</v>
          </cell>
          <cell r="M381" t="str">
            <v>Crassus - Standard Coupling CSC 620 Type 2B; (590-620mm), up to 2,5 bar, Length: 190mm, EPDM / V2A</v>
          </cell>
          <cell r="N381" t="str">
            <v xml:space="preserve">Crassus
Standard Coupling Type 2B
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2,5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
</v>
          </cell>
          <cell r="O381" t="str">
            <v xml:space="preserve">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v>
          </cell>
          <cell r="P381">
            <v>16</v>
          </cell>
          <cell r="Q381" t="str">
            <v>590-620</v>
          </cell>
          <cell r="R381" t="str">
            <v>-</v>
          </cell>
          <cell r="S381">
            <v>190</v>
          </cell>
          <cell r="T381">
            <v>2.5</v>
          </cell>
          <cell r="U381">
            <v>13</v>
          </cell>
          <cell r="V381">
            <v>6.2</v>
          </cell>
          <cell r="W381" t="str">
            <v>EPDM / V2A</v>
          </cell>
        </row>
        <row r="382">
          <cell r="B382" t="str">
            <v>CRA16763</v>
          </cell>
          <cell r="C382" t="str">
            <v>LC 6xx</v>
          </cell>
          <cell r="D382">
            <v>40169300</v>
          </cell>
          <cell r="E382">
            <v>4260182341179</v>
          </cell>
          <cell r="F382" t="str">
            <v>Wastewater Pipe-Connections</v>
          </cell>
          <cell r="G382" t="str">
            <v>Outside Adaptor up to 2,5 bar</v>
          </cell>
          <cell r="H382" t="str">
            <v>Standard Coupling Type 2B</v>
          </cell>
          <cell r="I382">
            <v>12001</v>
          </cell>
          <cell r="J382" t="str">
            <v>Flexseal</v>
          </cell>
          <cell r="K382" t="str">
            <v>Crassus - Standard Coupling CSC 6xx Type 2B (custom-made)</v>
          </cell>
          <cell r="L382" t="str">
            <v>(601-699mm), up to 1,5 bar, Length: 190mm, EPDM / V2A</v>
          </cell>
          <cell r="M382" t="str">
            <v>Crassus - Standard Coupling CSC 6xx Type 2B (custom-made); (601-699mm), up to 1,5 bar, Length: 190mm, EPDM / V2A</v>
          </cell>
          <cell r="N382" t="str">
            <v xml:space="preserve">Crassus
Standard Coupling Type 2B
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2,5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
</v>
          </cell>
          <cell r="O382" t="str">
            <v xml:space="preserve">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v>
          </cell>
          <cell r="P382">
            <v>13</v>
          </cell>
          <cell r="Q382" t="str">
            <v>601-699</v>
          </cell>
          <cell r="R382" t="str">
            <v>-</v>
          </cell>
          <cell r="S382">
            <v>190</v>
          </cell>
          <cell r="T382">
            <v>1.5</v>
          </cell>
          <cell r="U382" t="str">
            <v>n/a</v>
          </cell>
          <cell r="V382">
            <v>6.61</v>
          </cell>
          <cell r="W382" t="str">
            <v>EPDM / V2A</v>
          </cell>
        </row>
        <row r="383">
          <cell r="B383" t="str">
            <v>CRA16764</v>
          </cell>
          <cell r="C383" t="str">
            <v>LC 7xx</v>
          </cell>
          <cell r="D383">
            <v>40169300</v>
          </cell>
          <cell r="E383">
            <v>4260182341186</v>
          </cell>
          <cell r="F383" t="str">
            <v>Wastewater Pipe-Connections</v>
          </cell>
          <cell r="G383" t="str">
            <v>Outside Adaptor up to 2,5 bar</v>
          </cell>
          <cell r="H383" t="str">
            <v>Standard Coupling Type 2B</v>
          </cell>
          <cell r="I383">
            <v>12001</v>
          </cell>
          <cell r="J383" t="str">
            <v>Flexseal</v>
          </cell>
          <cell r="K383" t="str">
            <v>Crassus - Standard Coupling CSC 7xx Type 2B (custom-made)</v>
          </cell>
          <cell r="L383" t="str">
            <v>(700-799mm), up to 1,5 bar, Length: 190mm, EPDM / V2A</v>
          </cell>
          <cell r="M383" t="str">
            <v>Crassus - Standard Coupling CSC 7xx Type 2B (custom-made); (700-799mm), up to 1,5 bar, Length: 190mm, EPDM / V2A</v>
          </cell>
          <cell r="N383" t="str">
            <v xml:space="preserve">Crassus
Standard Coupling Type 2B
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2,5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
</v>
          </cell>
          <cell r="O383" t="str">
            <v xml:space="preserve">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v>
          </cell>
          <cell r="P383">
            <v>13</v>
          </cell>
          <cell r="Q383" t="str">
            <v>700-799</v>
          </cell>
          <cell r="R383" t="str">
            <v>-</v>
          </cell>
          <cell r="S383">
            <v>190</v>
          </cell>
          <cell r="T383">
            <v>1.5</v>
          </cell>
          <cell r="U383" t="str">
            <v>n/a</v>
          </cell>
          <cell r="V383">
            <v>7.62</v>
          </cell>
          <cell r="W383" t="str">
            <v>EPDM / V2A</v>
          </cell>
        </row>
        <row r="384">
          <cell r="B384" t="str">
            <v>CRA16765</v>
          </cell>
          <cell r="C384" t="str">
            <v>LC 8xx</v>
          </cell>
          <cell r="D384">
            <v>40169300</v>
          </cell>
          <cell r="E384">
            <v>4260182341193</v>
          </cell>
          <cell r="F384" t="str">
            <v>Wastewater Pipe-Connections</v>
          </cell>
          <cell r="G384" t="str">
            <v>Outside Adaptor up to 2,5 bar</v>
          </cell>
          <cell r="H384" t="str">
            <v>Standard Coupling Type 2B</v>
          </cell>
          <cell r="I384">
            <v>12001</v>
          </cell>
          <cell r="J384" t="str">
            <v>Flexseal</v>
          </cell>
          <cell r="K384" t="str">
            <v>Crassus - Standard Coupling CSC 8xx Type 2B (custom-made)</v>
          </cell>
          <cell r="L384" t="str">
            <v>(800-899mm), up to 1,5 bar, Length: 190mm, EPDM / V2A</v>
          </cell>
          <cell r="M384" t="str">
            <v>Crassus - Standard Coupling CSC 8xx Type 2B (custom-made); (800-899mm), up to 1,5 bar, Length: 190mm, EPDM / V2A</v>
          </cell>
          <cell r="N384" t="str">
            <v xml:space="preserve">Crassus
Standard Coupling Type 2B
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2,5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
</v>
          </cell>
          <cell r="O384" t="str">
            <v xml:space="preserve">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v>
          </cell>
          <cell r="P384">
            <v>13</v>
          </cell>
          <cell r="Q384" t="str">
            <v>800-899</v>
          </cell>
          <cell r="R384" t="str">
            <v>-</v>
          </cell>
          <cell r="S384">
            <v>190</v>
          </cell>
          <cell r="T384">
            <v>1.5</v>
          </cell>
          <cell r="U384" t="str">
            <v>n/a</v>
          </cell>
          <cell r="V384">
            <v>9</v>
          </cell>
          <cell r="W384" t="str">
            <v>EPDM / V2A</v>
          </cell>
        </row>
        <row r="385">
          <cell r="B385" t="str">
            <v>CRA16766</v>
          </cell>
          <cell r="C385" t="str">
            <v>LC 9xx</v>
          </cell>
          <cell r="D385">
            <v>40169300</v>
          </cell>
          <cell r="E385">
            <v>4260182341209</v>
          </cell>
          <cell r="F385" t="str">
            <v>Wastewater Pipe-Connections</v>
          </cell>
          <cell r="G385" t="str">
            <v>Outside Adaptor up to 2,5 bar</v>
          </cell>
          <cell r="H385" t="str">
            <v>Standard Coupling Type 2B</v>
          </cell>
          <cell r="I385">
            <v>12001</v>
          </cell>
          <cell r="J385" t="str">
            <v>Flexseal</v>
          </cell>
          <cell r="K385" t="str">
            <v>Crassus - Standard Coupling CSC 9xx Type 2B (custom-made)</v>
          </cell>
          <cell r="L385" t="str">
            <v>(900-999mm), up to 1,5 bar, Length: 190mm, EPDM / V2A</v>
          </cell>
          <cell r="M385" t="str">
            <v>Crassus - Standard Coupling CSC 9xx Type 2B (custom-made); (900-999mm), up to 1,5 bar, Length: 190mm, EPDM / V2A</v>
          </cell>
          <cell r="N385" t="str">
            <v xml:space="preserve">Crassus
Standard Coupling Type 2B
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2,5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
</v>
          </cell>
          <cell r="O385" t="str">
            <v xml:space="preserve">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v>
          </cell>
          <cell r="P385">
            <v>13</v>
          </cell>
          <cell r="Q385" t="str">
            <v>900-999</v>
          </cell>
          <cell r="R385" t="str">
            <v>-</v>
          </cell>
          <cell r="S385">
            <v>190</v>
          </cell>
          <cell r="T385">
            <v>1.5</v>
          </cell>
          <cell r="U385">
            <v>6</v>
          </cell>
          <cell r="V385">
            <v>10.050000000000001</v>
          </cell>
          <cell r="W385" t="str">
            <v>EPDM / V2A</v>
          </cell>
        </row>
        <row r="386">
          <cell r="B386" t="str">
            <v>CRA16767</v>
          </cell>
          <cell r="C386" t="str">
            <v>LC 10xx</v>
          </cell>
          <cell r="D386">
            <v>40169300</v>
          </cell>
          <cell r="E386">
            <v>4260182341216</v>
          </cell>
          <cell r="F386" t="str">
            <v>Wastewater Pipe-Connections</v>
          </cell>
          <cell r="G386" t="str">
            <v>Outside Adaptor up to 2,5 bar</v>
          </cell>
          <cell r="H386" t="str">
            <v>Standard Coupling Type 2B</v>
          </cell>
          <cell r="I386">
            <v>12001</v>
          </cell>
          <cell r="J386" t="str">
            <v>Flexseal</v>
          </cell>
          <cell r="K386" t="str">
            <v>Crassus - Standard Coupling CSC 10xx Type 2B (custom-made)</v>
          </cell>
          <cell r="L386" t="str">
            <v>(1000-1099mm), up to 1 bar, Length: 190mm, EPDM / V2A</v>
          </cell>
          <cell r="M386" t="str">
            <v>Crassus - Standard Coupling CSC 10xx Type 2B (custom-made); (1000-1099mm), up to 1 bar, Length: 190mm, EPDM / V2A</v>
          </cell>
          <cell r="N386" t="str">
            <v xml:space="preserve">Crassus
Standard Coupling Type 2B
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2,5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
</v>
          </cell>
          <cell r="O386" t="str">
            <v xml:space="preserve">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v>
          </cell>
          <cell r="P386">
            <v>13</v>
          </cell>
          <cell r="Q386" t="str">
            <v>1000-1099</v>
          </cell>
          <cell r="R386" t="str">
            <v>-</v>
          </cell>
          <cell r="S386">
            <v>190</v>
          </cell>
          <cell r="T386">
            <v>1</v>
          </cell>
          <cell r="U386">
            <v>6</v>
          </cell>
          <cell r="V386">
            <v>11.1</v>
          </cell>
          <cell r="W386" t="str">
            <v>EPDM / V2A</v>
          </cell>
        </row>
        <row r="387">
          <cell r="B387" t="str">
            <v>CRA16768</v>
          </cell>
          <cell r="C387" t="str">
            <v>LC 11xx</v>
          </cell>
          <cell r="D387">
            <v>40169300</v>
          </cell>
          <cell r="E387">
            <v>4260182341223</v>
          </cell>
          <cell r="F387" t="str">
            <v>Wastewater Pipe-Connections</v>
          </cell>
          <cell r="G387" t="str">
            <v>Outside Adaptor up to 2,5 bar</v>
          </cell>
          <cell r="H387" t="str">
            <v>Standard Coupling Type 2B</v>
          </cell>
          <cell r="I387">
            <v>12001</v>
          </cell>
          <cell r="J387" t="str">
            <v>Flexseal</v>
          </cell>
          <cell r="K387" t="str">
            <v>Crassus - Standard Coupling CSC 11xx Type 2B (custom-made)</v>
          </cell>
          <cell r="L387" t="str">
            <v>(1100-1199mm), up to 1 bar, Length: 190mm, EPDM / V2A</v>
          </cell>
          <cell r="M387" t="str">
            <v>Crassus - Standard Coupling CSC 11xx Type 2B (custom-made); (1100-1199mm), up to 1 bar, Length: 190mm, EPDM / V2A</v>
          </cell>
          <cell r="N387" t="str">
            <v xml:space="preserve">Crassus
Standard Coupling Type 2B
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2,5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
</v>
          </cell>
          <cell r="O387" t="str">
            <v xml:space="preserve">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v>
          </cell>
          <cell r="P387">
            <v>13</v>
          </cell>
          <cell r="Q387" t="str">
            <v>1100-1199</v>
          </cell>
          <cell r="R387" t="str">
            <v>-</v>
          </cell>
          <cell r="S387">
            <v>190</v>
          </cell>
          <cell r="T387">
            <v>1</v>
          </cell>
          <cell r="U387">
            <v>6</v>
          </cell>
          <cell r="V387">
            <v>12.14</v>
          </cell>
          <cell r="W387" t="str">
            <v>EPDM / V2A</v>
          </cell>
        </row>
        <row r="388">
          <cell r="B388" t="str">
            <v>CRA16769</v>
          </cell>
          <cell r="C388" t="str">
            <v>LC 12xx</v>
          </cell>
          <cell r="D388">
            <v>40169300</v>
          </cell>
          <cell r="E388">
            <v>4260182341230</v>
          </cell>
          <cell r="F388" t="str">
            <v>Wastewater Pipe-Connections</v>
          </cell>
          <cell r="G388" t="str">
            <v>Outside Adaptor up to 2,5 bar</v>
          </cell>
          <cell r="H388" t="str">
            <v>Standard Coupling Type 2B</v>
          </cell>
          <cell r="I388">
            <v>12001</v>
          </cell>
          <cell r="J388" t="str">
            <v>Flexseal</v>
          </cell>
          <cell r="K388" t="str">
            <v>Crassus - Standard Coupling CSC 12xx Type 2B (custom-made)</v>
          </cell>
          <cell r="L388" t="str">
            <v>(1200-1299mm), up to 1 bar, Length: 190mm, EPDM / V2A</v>
          </cell>
          <cell r="M388" t="str">
            <v>Crassus - Standard Coupling CSC 12xx Type 2B (custom-made); (1200-1299mm), up to 1 bar, Length: 190mm, EPDM / V2A</v>
          </cell>
          <cell r="N388" t="str">
            <v xml:space="preserve">Crassus
Standard Coupling Type 2B
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2,5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
</v>
          </cell>
          <cell r="O388" t="str">
            <v xml:space="preserve">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v>
          </cell>
          <cell r="P388">
            <v>13</v>
          </cell>
          <cell r="Q388" t="str">
            <v>1200-1299</v>
          </cell>
          <cell r="R388" t="str">
            <v>-</v>
          </cell>
          <cell r="S388">
            <v>190</v>
          </cell>
          <cell r="T388">
            <v>1</v>
          </cell>
          <cell r="U388">
            <v>6</v>
          </cell>
          <cell r="V388">
            <v>13.19</v>
          </cell>
          <cell r="W388" t="str">
            <v>EPDM / V2A</v>
          </cell>
        </row>
        <row r="389">
          <cell r="B389" t="str">
            <v>CRA16770</v>
          </cell>
          <cell r="C389" t="str">
            <v>LC 13xx</v>
          </cell>
          <cell r="D389">
            <v>40169300</v>
          </cell>
          <cell r="E389">
            <v>4260182341247</v>
          </cell>
          <cell r="F389" t="str">
            <v>Wastewater Pipe-Connections</v>
          </cell>
          <cell r="G389" t="str">
            <v>Outside Adaptor up to 2,5 bar</v>
          </cell>
          <cell r="H389" t="str">
            <v>Standard Coupling Type 2B</v>
          </cell>
          <cell r="I389">
            <v>12001</v>
          </cell>
          <cell r="J389" t="str">
            <v>Flexseal</v>
          </cell>
          <cell r="K389" t="str">
            <v>Crassus - Standard Coupling CSC 13xx Type 2B (custom-made)</v>
          </cell>
          <cell r="L389" t="str">
            <v>(1300-1399mm), up to 1 bar, Length: 190mm, EPDM / V2A</v>
          </cell>
          <cell r="M389" t="str">
            <v>Crassus - Standard Coupling CSC 13xx Type 2B (custom-made); (1300-1399mm), up to 1 bar, Length: 190mm, EPDM / V2A</v>
          </cell>
          <cell r="N389" t="str">
            <v xml:space="preserve">Crassus
Standard Coupling Type 2B
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2,5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
</v>
          </cell>
          <cell r="O389" t="str">
            <v xml:space="preserve">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v>
          </cell>
          <cell r="P389">
            <v>13</v>
          </cell>
          <cell r="Q389" t="str">
            <v>1300-1399</v>
          </cell>
          <cell r="R389" t="str">
            <v>-</v>
          </cell>
          <cell r="S389">
            <v>190</v>
          </cell>
          <cell r="T389">
            <v>1</v>
          </cell>
          <cell r="U389">
            <v>6</v>
          </cell>
          <cell r="V389">
            <v>14.24</v>
          </cell>
          <cell r="W389" t="str">
            <v>EPDM / V2A</v>
          </cell>
        </row>
        <row r="390">
          <cell r="B390" t="str">
            <v>CRA16771</v>
          </cell>
          <cell r="C390" t="str">
            <v>LC 14xx</v>
          </cell>
          <cell r="D390">
            <v>40169300</v>
          </cell>
          <cell r="E390">
            <v>4260182341254</v>
          </cell>
          <cell r="F390" t="str">
            <v>Wastewater Pipe-Connections</v>
          </cell>
          <cell r="G390" t="str">
            <v>Outside Adaptor up to 2,5 bar</v>
          </cell>
          <cell r="H390" t="str">
            <v>Standard Coupling Type 2B</v>
          </cell>
          <cell r="I390">
            <v>12001</v>
          </cell>
          <cell r="J390" t="str">
            <v>Flexseal</v>
          </cell>
          <cell r="K390" t="str">
            <v>Crassus - Standard Coupling CSC 14xx Type 2B (custom-made)</v>
          </cell>
          <cell r="L390" t="str">
            <v>(1400-1499mm), up to 0,6 bar, Length: 190mm, EPDM / V2A</v>
          </cell>
          <cell r="M390" t="str">
            <v>Crassus - Standard Coupling CSC 14xx Type 2B (custom-made); (1400-1499mm), up to 0,6 bar, Length: 190mm, EPDM / V2A</v>
          </cell>
          <cell r="N390" t="str">
            <v xml:space="preserve">Crassus
Standard Coupling Type 2B
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2,5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
</v>
          </cell>
          <cell r="O390" t="str">
            <v xml:space="preserve">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v>
          </cell>
          <cell r="P390">
            <v>13</v>
          </cell>
          <cell r="Q390" t="str">
            <v>1400-1499</v>
          </cell>
          <cell r="R390" t="str">
            <v>-</v>
          </cell>
          <cell r="S390">
            <v>190</v>
          </cell>
          <cell r="T390">
            <v>0.6</v>
          </cell>
          <cell r="U390">
            <v>6</v>
          </cell>
          <cell r="V390">
            <v>15.29</v>
          </cell>
          <cell r="W390" t="str">
            <v>EPDM / V2A</v>
          </cell>
        </row>
        <row r="391">
          <cell r="B391" t="str">
            <v>CRA16772</v>
          </cell>
          <cell r="C391" t="str">
            <v>LC 15xx</v>
          </cell>
          <cell r="D391">
            <v>40169300</v>
          </cell>
          <cell r="E391">
            <v>4260182341261</v>
          </cell>
          <cell r="F391" t="str">
            <v>Wastewater Pipe-Connections</v>
          </cell>
          <cell r="G391" t="str">
            <v>Outside Adaptor up to 2,5 bar</v>
          </cell>
          <cell r="H391" t="str">
            <v>Standard Coupling Type 2B</v>
          </cell>
          <cell r="I391">
            <v>12001</v>
          </cell>
          <cell r="J391" t="str">
            <v>Flexseal</v>
          </cell>
          <cell r="K391" t="str">
            <v>Crassus - Standard Coupling CSC 15xx Type 2B (custom-made)</v>
          </cell>
          <cell r="L391" t="str">
            <v>(1500-1599mm), up to 0,6 bar, Length: 190mm, EPDM / V2A</v>
          </cell>
          <cell r="M391" t="str">
            <v>Crassus - Standard Coupling CSC 15xx Type 2B (custom-made); (1500-1599mm), up to 0,6 bar, Length: 190mm, EPDM / V2A</v>
          </cell>
          <cell r="N391" t="str">
            <v xml:space="preserve">Crassus
Standard Coupling Type 2B
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2,5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
</v>
          </cell>
          <cell r="O391" t="str">
            <v xml:space="preserve">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v>
          </cell>
          <cell r="P391">
            <v>13</v>
          </cell>
          <cell r="Q391" t="str">
            <v>1500-1599</v>
          </cell>
          <cell r="R391" t="str">
            <v>-</v>
          </cell>
          <cell r="S391">
            <v>190</v>
          </cell>
          <cell r="T391">
            <v>0.6</v>
          </cell>
          <cell r="U391">
            <v>6</v>
          </cell>
          <cell r="V391">
            <v>16.34</v>
          </cell>
          <cell r="W391" t="str">
            <v>EPDM / V2A</v>
          </cell>
        </row>
        <row r="392">
          <cell r="B392" t="str">
            <v>CRA16773</v>
          </cell>
          <cell r="C392" t="str">
            <v>LC 16xx</v>
          </cell>
          <cell r="D392">
            <v>40169300</v>
          </cell>
          <cell r="E392">
            <v>4260182341278</v>
          </cell>
          <cell r="F392" t="str">
            <v>Wastewater Pipe-Connections</v>
          </cell>
          <cell r="G392" t="str">
            <v>Outside Adaptor up to 2,5 bar</v>
          </cell>
          <cell r="H392" t="str">
            <v>Standard Coupling Type 2B</v>
          </cell>
          <cell r="I392">
            <v>12001</v>
          </cell>
          <cell r="J392" t="str">
            <v>Flexseal</v>
          </cell>
          <cell r="K392" t="str">
            <v>Crassus - Standard Coupling CSC 16xx Type 2B (custom-made)</v>
          </cell>
          <cell r="L392" t="str">
            <v>(1600-1699mm), up to 0,6 bar, Length: 190mm, EPDM / V2A</v>
          </cell>
          <cell r="M392" t="str">
            <v>Crassus - Standard Coupling CSC 16xx Type 2B (custom-made); (1600-1699mm), up to 0,6 bar, Length: 190mm, EPDM / V2A</v>
          </cell>
          <cell r="N392" t="str">
            <v xml:space="preserve">Crassus
Standard Coupling Type 2B
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2,5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
</v>
          </cell>
          <cell r="O392" t="str">
            <v xml:space="preserve">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v>
          </cell>
          <cell r="P392">
            <v>13</v>
          </cell>
          <cell r="Q392" t="str">
            <v>1600-1699</v>
          </cell>
          <cell r="R392" t="str">
            <v>-</v>
          </cell>
          <cell r="S392">
            <v>190</v>
          </cell>
          <cell r="T392">
            <v>0.6</v>
          </cell>
          <cell r="U392">
            <v>6</v>
          </cell>
          <cell r="V392">
            <v>17.39</v>
          </cell>
          <cell r="W392" t="str">
            <v>EPDM / V2A</v>
          </cell>
        </row>
        <row r="393">
          <cell r="B393" t="str">
            <v>CRA16774</v>
          </cell>
          <cell r="C393" t="str">
            <v>LC 17xx</v>
          </cell>
          <cell r="D393">
            <v>40169300</v>
          </cell>
          <cell r="E393">
            <v>4260182341285</v>
          </cell>
          <cell r="F393" t="str">
            <v>Wastewater Pipe-Connections</v>
          </cell>
          <cell r="G393" t="str">
            <v>Outside Adaptor up to 2,5 bar</v>
          </cell>
          <cell r="H393" t="str">
            <v>Standard Coupling Type 2B</v>
          </cell>
          <cell r="I393">
            <v>12001</v>
          </cell>
          <cell r="J393" t="str">
            <v>Flexseal</v>
          </cell>
          <cell r="K393" t="str">
            <v>Crassus - Standard Coupling CSC 17xx Type 2B (custom-made)</v>
          </cell>
          <cell r="L393" t="str">
            <v>(1700-1799mm), up to 0,6 bar, Length: 190mm, EPDM / V2A</v>
          </cell>
          <cell r="M393" t="str">
            <v>Crassus - Standard Coupling CSC 17xx Type 2B (custom-made); (1700-1799mm), up to 0,6 bar, Length: 190mm, EPDM / V2A</v>
          </cell>
          <cell r="N393" t="str">
            <v xml:space="preserve">Crassus
Standard Coupling Type 2B
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2,5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
</v>
          </cell>
          <cell r="O393" t="str">
            <v xml:space="preserve">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v>
          </cell>
          <cell r="P393">
            <v>13</v>
          </cell>
          <cell r="Q393" t="str">
            <v>1700-1799</v>
          </cell>
          <cell r="R393" t="str">
            <v>-</v>
          </cell>
          <cell r="S393">
            <v>190</v>
          </cell>
          <cell r="T393">
            <v>0.6</v>
          </cell>
          <cell r="U393">
            <v>6</v>
          </cell>
          <cell r="V393">
            <v>18.43</v>
          </cell>
          <cell r="W393" t="str">
            <v>EPDM / V2A</v>
          </cell>
        </row>
        <row r="394">
          <cell r="B394" t="str">
            <v>CRA16775</v>
          </cell>
          <cell r="C394" t="str">
            <v>LC 18xx</v>
          </cell>
          <cell r="D394">
            <v>40169300</v>
          </cell>
          <cell r="E394">
            <v>4260182341292</v>
          </cell>
          <cell r="F394" t="str">
            <v>Wastewater Pipe-Connections</v>
          </cell>
          <cell r="G394" t="str">
            <v>Outside Adaptor up to 2,5 bar</v>
          </cell>
          <cell r="H394" t="str">
            <v>Standard Coupling Type 2B</v>
          </cell>
          <cell r="I394">
            <v>12001</v>
          </cell>
          <cell r="J394" t="str">
            <v>Flexseal</v>
          </cell>
          <cell r="K394" t="str">
            <v>Crassus - Standard Coupling CSC 18xx Type 2B (custom-made)</v>
          </cell>
          <cell r="L394" t="str">
            <v>(1800-1899mm), up to n/a bar, Length: 190mm, EPDM / V2A</v>
          </cell>
          <cell r="M394" t="str">
            <v>Crassus - Standard Coupling CSC 18xx Type 2B (custom-made); (1800-1899mm), up to n/a bar, Length: 190mm, EPDM / V2A</v>
          </cell>
          <cell r="N394" t="str">
            <v xml:space="preserve">Crassus
Standard Coupling Type 2B
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2,5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
</v>
          </cell>
          <cell r="O394" t="str">
            <v xml:space="preserve">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v>
          </cell>
          <cell r="P394">
            <v>13</v>
          </cell>
          <cell r="Q394" t="str">
            <v>1800-1899</v>
          </cell>
          <cell r="R394" t="str">
            <v>-</v>
          </cell>
          <cell r="S394">
            <v>190</v>
          </cell>
          <cell r="T394" t="str">
            <v>n/a</v>
          </cell>
          <cell r="U394">
            <v>6</v>
          </cell>
          <cell r="V394">
            <v>19.48</v>
          </cell>
          <cell r="W394" t="str">
            <v>EPDM / V2A</v>
          </cell>
        </row>
        <row r="395">
          <cell r="B395" t="str">
            <v>CRA16776</v>
          </cell>
          <cell r="C395" t="str">
            <v>LC 19xx</v>
          </cell>
          <cell r="D395">
            <v>40169300</v>
          </cell>
          <cell r="E395">
            <v>4260182341308</v>
          </cell>
          <cell r="F395" t="str">
            <v>Wastewater Pipe-Connections</v>
          </cell>
          <cell r="G395" t="str">
            <v>Outside Adaptor up to 2,5 bar</v>
          </cell>
          <cell r="H395" t="str">
            <v>Standard Coupling Type 2B</v>
          </cell>
          <cell r="I395">
            <v>12001</v>
          </cell>
          <cell r="J395" t="str">
            <v>Flexseal</v>
          </cell>
          <cell r="K395" t="str">
            <v>Crassus - Standard Coupling CSC 19xx Type 2B (custom-made)</v>
          </cell>
          <cell r="L395" t="str">
            <v>(1900-1999mm), up to n/a bar, Length: 190mm, EPDM / V2A</v>
          </cell>
          <cell r="M395" t="str">
            <v>Crassus - Standard Coupling CSC 19xx Type 2B (custom-made); (1900-1999mm), up to n/a bar, Length: 190mm, EPDM / V2A</v>
          </cell>
          <cell r="N395" t="str">
            <v xml:space="preserve">Crassus
Standard Coupling Type 2B
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2,5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
</v>
          </cell>
          <cell r="O395" t="str">
            <v xml:space="preserve">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v>
          </cell>
          <cell r="P395">
            <v>13</v>
          </cell>
          <cell r="Q395" t="str">
            <v>1900-1999</v>
          </cell>
          <cell r="R395" t="str">
            <v>-</v>
          </cell>
          <cell r="S395">
            <v>190</v>
          </cell>
          <cell r="T395" t="str">
            <v>n/a</v>
          </cell>
          <cell r="U395">
            <v>6</v>
          </cell>
          <cell r="V395">
            <v>20.53</v>
          </cell>
          <cell r="W395" t="str">
            <v>EPDM / V2A</v>
          </cell>
        </row>
        <row r="396">
          <cell r="B396" t="str">
            <v>CRA16777</v>
          </cell>
          <cell r="C396" t="str">
            <v>LC 20xx</v>
          </cell>
          <cell r="D396">
            <v>40169300</v>
          </cell>
          <cell r="E396">
            <v>4260182341315</v>
          </cell>
          <cell r="F396" t="str">
            <v>Wastewater Pipe-Connections</v>
          </cell>
          <cell r="G396" t="str">
            <v>Outside Adaptor up to 2,5 bar</v>
          </cell>
          <cell r="H396" t="str">
            <v>Standard Coupling Type 2B</v>
          </cell>
          <cell r="I396">
            <v>12001</v>
          </cell>
          <cell r="J396" t="str">
            <v>Flexseal</v>
          </cell>
          <cell r="K396" t="str">
            <v>Crassus - Standard Coupling CSC 20xx Type 2B (custom-made)</v>
          </cell>
          <cell r="L396" t="str">
            <v>(ab 2000mm), up to n/a bar, Length: 190mm, EPDM / V2A</v>
          </cell>
          <cell r="M396" t="str">
            <v>Crassus - Standard Coupling CSC 20xx Type 2B (custom-made); (ab 2000mm), up to n/a bar, Length: 190mm, EPDM / V2A</v>
          </cell>
          <cell r="N396" t="str">
            <v xml:space="preserve">Crassus
Standard Coupling Type 2B
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2,5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
</v>
          </cell>
          <cell r="O396" t="str">
            <v xml:space="preserve">External flexible standard coupling designed to connect two pipes with the same dimensions (DN) as well as same or different materials and surface textures; shear band ensures joint integrity and pipe alignment under load; outside diameter differences with more than 10 mm have to compensated with Crassus Bushes; in accordance with DIN EN 295-4; with acoustic decoupling; suitable for horizontal or vertical installation; suitable for flush-mounting and soil; UV-resistant material
</v>
          </cell>
          <cell r="P396">
            <v>13</v>
          </cell>
          <cell r="Q396" t="str">
            <v>ab 2000</v>
          </cell>
          <cell r="R396" t="str">
            <v>-</v>
          </cell>
          <cell r="S396">
            <v>190</v>
          </cell>
          <cell r="T396" t="str">
            <v>n/a</v>
          </cell>
          <cell r="U396">
            <v>6</v>
          </cell>
          <cell r="V396">
            <v>21.58</v>
          </cell>
          <cell r="W396" t="str">
            <v>EPDM / V2A</v>
          </cell>
        </row>
        <row r="397">
          <cell r="B397" t="str">
            <v>CRA16219B</v>
          </cell>
          <cell r="C397" t="str">
            <v>SC 225 W</v>
          </cell>
          <cell r="D397">
            <v>40169300</v>
          </cell>
          <cell r="E397">
            <v>4260182341322</v>
          </cell>
          <cell r="F397" t="str">
            <v>Wastewater Pipe-Connections</v>
          </cell>
          <cell r="G397" t="str">
            <v>Outside Adaptor up to 2,5 bar</v>
          </cell>
          <cell r="H397" t="str">
            <v>Standard Coupling Type 2B wide</v>
          </cell>
          <cell r="I397">
            <v>12002</v>
          </cell>
          <cell r="J397" t="str">
            <v>Flexseal</v>
          </cell>
          <cell r="K397" t="str">
            <v>Crassus - Standard Coupling CSC 225 W Type 2B</v>
          </cell>
          <cell r="L397" t="str">
            <v>(200-225mm), up to 2,5 bar, Length: 300mm, EPDM / V2A</v>
          </cell>
          <cell r="M397" t="str">
            <v>Crassus - Standard Coupling CSC 225 W Type 2B; (200-225mm), up to 2,5 bar, Length: 300mm, EPDM / V2A</v>
          </cell>
          <cell r="N397" t="str">
            <v>Crassus
Standard Coupling Type 2B wide
External flexible standard coupling designed to connect two pipes with the same dimensions (DN) as well as same or different materials and surface textures; shear band ensures joint integrity and pipe alignment under load; extended length to 300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2,5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v>
          </cell>
          <cell r="O397" t="str">
            <v>External flexible standard coupling designed to connect two pipes with the same dimensions (DN) as well as same or different materials and surface textures; shear band ensures joint integrity and pipe alignment under load; extended length to 300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v>
          </cell>
          <cell r="P397">
            <v>13</v>
          </cell>
          <cell r="Q397" t="str">
            <v>200-225</v>
          </cell>
          <cell r="R397" t="str">
            <v>-</v>
          </cell>
          <cell r="S397">
            <v>300</v>
          </cell>
          <cell r="T397">
            <v>2.5</v>
          </cell>
          <cell r="U397">
            <v>10</v>
          </cell>
          <cell r="V397">
            <v>3.2</v>
          </cell>
          <cell r="W397" t="str">
            <v>EPDM / V2A</v>
          </cell>
        </row>
        <row r="398">
          <cell r="B398" t="str">
            <v>CRA16222B</v>
          </cell>
          <cell r="C398" t="str">
            <v>SC 290 W</v>
          </cell>
          <cell r="D398">
            <v>40169300</v>
          </cell>
          <cell r="E398">
            <v>4260182341339</v>
          </cell>
          <cell r="F398" t="str">
            <v>Wastewater Pipe-Connections</v>
          </cell>
          <cell r="G398" t="str">
            <v>Outside Adaptor up to 2,5 bar</v>
          </cell>
          <cell r="H398" t="str">
            <v>Standard Coupling Type 2B wide</v>
          </cell>
          <cell r="I398">
            <v>12002</v>
          </cell>
          <cell r="J398" t="str">
            <v>Flexseal</v>
          </cell>
          <cell r="K398" t="str">
            <v>Crassus - Standard Coupling CSC 290 W Type 2B</v>
          </cell>
          <cell r="L398" t="str">
            <v>(265-290mm), up to 2,5 bar, Length: 300mm, EPDM / V2A</v>
          </cell>
          <cell r="M398" t="str">
            <v>Crassus - Standard Coupling CSC 290 W Type 2B; (265-290mm), up to 2,5 bar, Length: 300mm, EPDM / V2A</v>
          </cell>
          <cell r="N398" t="str">
            <v>Crassus
Standard Coupling Type 2B wide
External flexible standard coupling designed to connect two pipes with the same dimensions (DN) as well as same or different materials and surface textures; shear band ensures joint integrity and pipe alignment under load; extended length to 300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2,5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v>
          </cell>
          <cell r="O398" t="str">
            <v>External flexible standard coupling designed to connect two pipes with the same dimensions (DN) as well as same or different materials and surface textures; shear band ensures joint integrity and pipe alignment under load; extended length to 300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v>
          </cell>
          <cell r="P398">
            <v>13</v>
          </cell>
          <cell r="Q398" t="str">
            <v>265-290</v>
          </cell>
          <cell r="R398" t="str">
            <v>-</v>
          </cell>
          <cell r="S398">
            <v>300</v>
          </cell>
          <cell r="T398">
            <v>2.5</v>
          </cell>
          <cell r="U398">
            <v>10</v>
          </cell>
          <cell r="V398">
            <v>4.5</v>
          </cell>
          <cell r="W398" t="str">
            <v>EPDM / V2A</v>
          </cell>
        </row>
        <row r="399">
          <cell r="B399" t="str">
            <v>CRA16223B</v>
          </cell>
          <cell r="C399" t="str">
            <v>SC 310 W</v>
          </cell>
          <cell r="D399">
            <v>40169300</v>
          </cell>
          <cell r="E399">
            <v>4260182341346</v>
          </cell>
          <cell r="F399" t="str">
            <v>Wastewater Pipe-Connections</v>
          </cell>
          <cell r="G399" t="str">
            <v>Outside Adaptor up to 2,5 bar</v>
          </cell>
          <cell r="H399" t="str">
            <v>Standard Coupling Type 2B wide</v>
          </cell>
          <cell r="I399">
            <v>12002</v>
          </cell>
          <cell r="J399" t="str">
            <v>Flexseal</v>
          </cell>
          <cell r="K399" t="str">
            <v>Crassus - Standard Coupling CSC 310 W Type 2B</v>
          </cell>
          <cell r="L399" t="str">
            <v>(285-310mm), up to 2,5 bar, Length: 300mm, EPDM / V2A</v>
          </cell>
          <cell r="M399" t="str">
            <v>Crassus - Standard Coupling CSC 310 W Type 2B; (285-310mm), up to 2,5 bar, Length: 300mm, EPDM / V2A</v>
          </cell>
          <cell r="N399" t="str">
            <v>Crassus
Standard Coupling Type 2B wide
External flexible standard coupling designed to connect two pipes with the same dimensions (DN) as well as same or different materials and surface textures; shear band ensures joint integrity and pipe alignment under load; extended length to 300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2,5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v>
          </cell>
          <cell r="O399" t="str">
            <v>External flexible standard coupling designed to connect two pipes with the same dimensions (DN) as well as same or different materials and surface textures; shear band ensures joint integrity and pipe alignment under load; extended length to 300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v>
          </cell>
          <cell r="P399">
            <v>13</v>
          </cell>
          <cell r="Q399" t="str">
            <v>285-310</v>
          </cell>
          <cell r="R399" t="str">
            <v>-</v>
          </cell>
          <cell r="S399">
            <v>300</v>
          </cell>
          <cell r="T399">
            <v>2.5</v>
          </cell>
          <cell r="U399">
            <v>10</v>
          </cell>
          <cell r="V399">
            <v>3.2</v>
          </cell>
          <cell r="W399" t="str">
            <v>EPDM / V2A</v>
          </cell>
        </row>
        <row r="400">
          <cell r="B400" t="str">
            <v>CRA16224B</v>
          </cell>
          <cell r="C400" t="str">
            <v>SC 320 W</v>
          </cell>
          <cell r="D400">
            <v>40169300</v>
          </cell>
          <cell r="E400">
            <v>4260182341353</v>
          </cell>
          <cell r="F400" t="str">
            <v>Wastewater Pipe-Connections</v>
          </cell>
          <cell r="G400" t="str">
            <v>Outside Adaptor up to 2,5 bar</v>
          </cell>
          <cell r="H400" t="str">
            <v>Standard Coupling Type 2B wide</v>
          </cell>
          <cell r="I400">
            <v>12002</v>
          </cell>
          <cell r="J400" t="str">
            <v>Flexseal</v>
          </cell>
          <cell r="K400" t="str">
            <v>Crassus - Standard Coupling CSC 320 W Type 2B</v>
          </cell>
          <cell r="L400" t="str">
            <v>(295-320mm), up to 2,5 bar, Length: 300mm, EPDM / V2A</v>
          </cell>
          <cell r="M400" t="str">
            <v>Crassus - Standard Coupling CSC 320 W Type 2B; (295-320mm), up to 2,5 bar, Length: 300mm, EPDM / V2A</v>
          </cell>
          <cell r="N400" t="str">
            <v>Crassus
Standard Coupling Type 2B wide
External flexible standard coupling designed to connect two pipes with the same dimensions (DN) as well as same or different materials and surface textures; shear band ensures joint integrity and pipe alignment under load; extended length to 300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2,5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v>
          </cell>
          <cell r="O400" t="str">
            <v>External flexible standard coupling designed to connect two pipes with the same dimensions (DN) as well as same or different materials and surface textures; shear band ensures joint integrity and pipe alignment under load; extended length to 300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v>
          </cell>
          <cell r="P400">
            <v>13</v>
          </cell>
          <cell r="Q400" t="str">
            <v>295-320</v>
          </cell>
          <cell r="R400" t="str">
            <v>-</v>
          </cell>
          <cell r="S400">
            <v>300</v>
          </cell>
          <cell r="T400">
            <v>2.5</v>
          </cell>
          <cell r="U400">
            <v>10</v>
          </cell>
          <cell r="V400">
            <v>5.6875</v>
          </cell>
          <cell r="W400" t="str">
            <v>EPDM / V2A</v>
          </cell>
        </row>
        <row r="401">
          <cell r="B401" t="str">
            <v>CRA16225B</v>
          </cell>
          <cell r="C401" t="str">
            <v>SC 335 W</v>
          </cell>
          <cell r="D401">
            <v>40169300</v>
          </cell>
          <cell r="E401">
            <v>4260182341360</v>
          </cell>
          <cell r="F401" t="str">
            <v>Wastewater Pipe-Connections</v>
          </cell>
          <cell r="G401" t="str">
            <v>Outside Adaptor up to 2,5 bar</v>
          </cell>
          <cell r="H401" t="str">
            <v>Standard Coupling Type 2B wide</v>
          </cell>
          <cell r="I401">
            <v>12002</v>
          </cell>
          <cell r="J401" t="str">
            <v>Flexseal</v>
          </cell>
          <cell r="K401" t="str">
            <v>Crassus - Standard Coupling CSC 335 W Type 2B</v>
          </cell>
          <cell r="L401" t="str">
            <v>(305-335mm), up to 2,5 bar, Length: 300mm, EPDM / V2A</v>
          </cell>
          <cell r="M401" t="str">
            <v>Crassus - Standard Coupling CSC 335 W Type 2B; (305-335mm), up to 2,5 bar, Length: 300mm, EPDM / V2A</v>
          </cell>
          <cell r="N401" t="str">
            <v>Crassus
Standard Coupling Type 2B wide
External flexible standard coupling designed to connect two pipes with the same dimensions (DN) as well as same or different materials and surface textures; shear band ensures joint integrity and pipe alignment under load; extended length to 300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2,5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v>
          </cell>
          <cell r="O401" t="str">
            <v>External flexible standard coupling designed to connect two pipes with the same dimensions (DN) as well as same or different materials and surface textures; shear band ensures joint integrity and pipe alignment under load; extended length to 300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v>
          </cell>
          <cell r="P401">
            <v>13</v>
          </cell>
          <cell r="Q401" t="str">
            <v>305-335</v>
          </cell>
          <cell r="R401" t="str">
            <v>-</v>
          </cell>
          <cell r="S401">
            <v>300</v>
          </cell>
          <cell r="T401">
            <v>2.5</v>
          </cell>
          <cell r="U401">
            <v>10</v>
          </cell>
          <cell r="V401">
            <v>5.8275000000000006</v>
          </cell>
          <cell r="W401" t="str">
            <v>EPDM / V2A</v>
          </cell>
        </row>
        <row r="402">
          <cell r="B402" t="str">
            <v>CRA16226B</v>
          </cell>
          <cell r="C402" t="str">
            <v>SC 345 W</v>
          </cell>
          <cell r="D402">
            <v>40169300</v>
          </cell>
          <cell r="E402">
            <v>4260182345153</v>
          </cell>
          <cell r="F402" t="str">
            <v>Wastewater Pipe-Connections</v>
          </cell>
          <cell r="G402" t="str">
            <v>Outside Adaptor up to 2,5 bar</v>
          </cell>
          <cell r="H402" t="str">
            <v>Standard Coupling Type 2B wide</v>
          </cell>
          <cell r="I402">
            <v>12002</v>
          </cell>
          <cell r="J402" t="str">
            <v>Flexseal</v>
          </cell>
          <cell r="K402" t="str">
            <v>Crassus - Standard Coupling CSC 345 W Type 2B</v>
          </cell>
          <cell r="L402" t="str">
            <v>(315-345mm), up to 2,5 bar, Length: 300mm, EPDM / V2A</v>
          </cell>
          <cell r="M402" t="str">
            <v>Crassus - Standard Coupling CSC 345 W Type 2B; (315-345mm), up to 2,5 bar, Length: 300mm, EPDM / V2A</v>
          </cell>
          <cell r="N402" t="str">
            <v>Crassus
Standard Coupling Type 2B wide
External flexible standard coupling designed to connect two pipes with the same dimensions (DN) as well as same or different materials and surface textures; shear band ensures joint integrity and pipe alignment under load; extended length to 300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2,5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v>
          </cell>
          <cell r="O402" t="str">
            <v>External flexible standard coupling designed to connect two pipes with the same dimensions (DN) as well as same or different materials and surface textures; shear band ensures joint integrity and pipe alignment under load; extended length to 300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v>
          </cell>
          <cell r="P402">
            <v>13</v>
          </cell>
          <cell r="Q402" t="str">
            <v>315-345</v>
          </cell>
          <cell r="R402" t="str">
            <v>-</v>
          </cell>
          <cell r="S402">
            <v>300</v>
          </cell>
          <cell r="T402">
            <v>2.5</v>
          </cell>
          <cell r="U402">
            <v>10</v>
          </cell>
          <cell r="V402">
            <v>6.125</v>
          </cell>
          <cell r="W402" t="str">
            <v>EPDM / V2A</v>
          </cell>
        </row>
        <row r="403">
          <cell r="B403" t="str">
            <v>CRA16227B</v>
          </cell>
          <cell r="C403" t="str">
            <v>SC 360 W</v>
          </cell>
          <cell r="D403">
            <v>40169300</v>
          </cell>
          <cell r="E403">
            <v>4260182341384</v>
          </cell>
          <cell r="F403" t="str">
            <v>Wastewater Pipe-Connections</v>
          </cell>
          <cell r="G403" t="str">
            <v>Outside Adaptor up to 2,5 bar</v>
          </cell>
          <cell r="H403" t="str">
            <v>Standard Coupling Type 2B wide</v>
          </cell>
          <cell r="I403">
            <v>12002</v>
          </cell>
          <cell r="J403" t="str">
            <v>Flexseal</v>
          </cell>
          <cell r="K403" t="str">
            <v>Crassus - Standard Coupling CSC 360 W Type 2B</v>
          </cell>
          <cell r="L403" t="str">
            <v>(340-360mm), up to 2,5 bar, Length: 300mm, EPDM / V2A</v>
          </cell>
          <cell r="M403" t="str">
            <v>Crassus - Standard Coupling CSC 360 W Type 2B; (340-360mm), up to 2,5 bar, Length: 300mm, EPDM / V2A</v>
          </cell>
          <cell r="N403" t="str">
            <v>Crassus
Standard Coupling Type 2B wide
External flexible standard coupling designed to connect two pipes with the same dimensions (DN) as well as same or different materials and surface textures; shear band ensures joint integrity and pipe alignment under load; extended length to 300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2,5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v>
          </cell>
          <cell r="O403" t="str">
            <v>External flexible standard coupling designed to connect two pipes with the same dimensions (DN) as well as same or different materials and surface textures; shear band ensures joint integrity and pipe alignment under load; extended length to 300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v>
          </cell>
          <cell r="P403">
            <v>13</v>
          </cell>
          <cell r="Q403" t="str">
            <v>340-360</v>
          </cell>
          <cell r="R403" t="str">
            <v>-</v>
          </cell>
          <cell r="S403">
            <v>300</v>
          </cell>
          <cell r="T403">
            <v>2.5</v>
          </cell>
          <cell r="U403">
            <v>10</v>
          </cell>
          <cell r="V403">
            <v>6.125</v>
          </cell>
          <cell r="W403" t="str">
            <v>EPDM / V2A</v>
          </cell>
        </row>
        <row r="404">
          <cell r="B404" t="str">
            <v>CRA16192B</v>
          </cell>
          <cell r="C404" t="str">
            <v>SC 385 W</v>
          </cell>
          <cell r="D404">
            <v>40169300</v>
          </cell>
          <cell r="E404">
            <v>4260182341391</v>
          </cell>
          <cell r="F404" t="str">
            <v>Wastewater Pipe-Connections</v>
          </cell>
          <cell r="G404" t="str">
            <v>Outside Adaptor up to 2,5 bar</v>
          </cell>
          <cell r="H404" t="str">
            <v>Standard Coupling Type 2B wide</v>
          </cell>
          <cell r="I404">
            <v>12002</v>
          </cell>
          <cell r="J404" t="str">
            <v>Flexseal</v>
          </cell>
          <cell r="K404" t="str">
            <v>Crassus - Standard Coupling CSC 385 W Type 2B</v>
          </cell>
          <cell r="L404" t="str">
            <v>(355-385mm), up to 2,5 bar, Length: 300mm, EPDM / V2A</v>
          </cell>
          <cell r="M404" t="str">
            <v>Crassus - Standard Coupling CSC 385 W Type 2B; (355-385mm), up to 2,5 bar, Length: 300mm, EPDM / V2A</v>
          </cell>
          <cell r="N404" t="str">
            <v>Crassus
Standard Coupling Type 2B wide
External flexible standard coupling designed to connect two pipes with the same dimensions (DN) as well as same or different materials and surface textures; shear band ensures joint integrity and pipe alignment under load; extended length to 300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2,5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v>
          </cell>
          <cell r="O404" t="str">
            <v>External flexible standard coupling designed to connect two pipes with the same dimensions (DN) as well as same or different materials and surface textures; shear band ensures joint integrity and pipe alignment under load; extended length to 300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v>
          </cell>
          <cell r="P404">
            <v>13</v>
          </cell>
          <cell r="Q404" t="str">
            <v>355-385</v>
          </cell>
          <cell r="R404" t="str">
            <v>-</v>
          </cell>
          <cell r="S404">
            <v>300</v>
          </cell>
          <cell r="T404">
            <v>2.5</v>
          </cell>
          <cell r="U404">
            <v>10</v>
          </cell>
          <cell r="V404">
            <v>6.3875000000000002</v>
          </cell>
          <cell r="W404" t="str">
            <v>EPDM / V2A</v>
          </cell>
        </row>
        <row r="405">
          <cell r="B405" t="str">
            <v>CRA16229B</v>
          </cell>
          <cell r="C405" t="str">
            <v>SC 410 W</v>
          </cell>
          <cell r="D405">
            <v>40169300</v>
          </cell>
          <cell r="E405">
            <v>4260182341421</v>
          </cell>
          <cell r="F405" t="str">
            <v>Wastewater Pipe-Connections</v>
          </cell>
          <cell r="G405" t="str">
            <v>Outside Adaptor up to 2,5 bar</v>
          </cell>
          <cell r="H405" t="str">
            <v>Standard Coupling Type 2B wide</v>
          </cell>
          <cell r="I405">
            <v>12002</v>
          </cell>
          <cell r="J405" t="str">
            <v>Flexseal</v>
          </cell>
          <cell r="K405" t="str">
            <v>Crassus - Standard Coupling CSC 410 W Type 2B</v>
          </cell>
          <cell r="L405" t="str">
            <v>(385-410mm), up to 2,5 bar, Length: 300mm, EPDM / V2A</v>
          </cell>
          <cell r="M405" t="str">
            <v>Crassus - Standard Coupling CSC 410 W Type 2B; (385-410mm), up to 2,5 bar, Length: 300mm, EPDM / V2A</v>
          </cell>
          <cell r="N405" t="str">
            <v>Crassus
Standard Coupling Type 2B wide
External flexible standard coupling designed to connect two pipes with the same dimensions (DN) as well as same or different materials and surface textures; shear band ensures joint integrity and pipe alignment under load; extended length to 300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2,5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v>
          </cell>
          <cell r="O405" t="str">
            <v>External flexible standard coupling designed to connect two pipes with the same dimensions (DN) as well as same or different materials and surface textures; shear band ensures joint integrity and pipe alignment under load; extended length to 300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v>
          </cell>
          <cell r="P405">
            <v>13</v>
          </cell>
          <cell r="Q405" t="str">
            <v>385-410</v>
          </cell>
          <cell r="R405" t="str">
            <v>-</v>
          </cell>
          <cell r="S405">
            <v>300</v>
          </cell>
          <cell r="T405">
            <v>2.5</v>
          </cell>
          <cell r="U405">
            <v>13</v>
          </cell>
          <cell r="V405">
            <v>7.3500000000000005</v>
          </cell>
          <cell r="W405" t="str">
            <v>EPDM / V2A</v>
          </cell>
        </row>
        <row r="406">
          <cell r="B406" t="str">
            <v>CRA16111B</v>
          </cell>
          <cell r="C406" t="str">
            <v>SC 425 W</v>
          </cell>
          <cell r="D406">
            <v>40169300</v>
          </cell>
          <cell r="E406">
            <v>4260182341438</v>
          </cell>
          <cell r="F406" t="str">
            <v>Wastewater Pipe-Connections</v>
          </cell>
          <cell r="G406" t="str">
            <v>Outside Adaptor up to 2,5 bar</v>
          </cell>
          <cell r="H406" t="str">
            <v>Standard Coupling Type 2B wide</v>
          </cell>
          <cell r="I406">
            <v>12002</v>
          </cell>
          <cell r="J406" t="str">
            <v>Flexseal</v>
          </cell>
          <cell r="K406" t="str">
            <v>Crassus - Standard Coupling CSC 425 W Type 2B</v>
          </cell>
          <cell r="L406" t="str">
            <v>(400-425mm), up to 2,5 bar, Length: 300mm, EPDM / V2A</v>
          </cell>
          <cell r="M406" t="str">
            <v>Crassus - Standard Coupling CSC 425 W Type 2B; (400-425mm), up to 2,5 bar, Length: 300mm, EPDM / V2A</v>
          </cell>
          <cell r="N406" t="str">
            <v>Crassus
Standard Coupling Type 2B wide
External flexible standard coupling designed to connect two pipes with the same dimensions (DN) as well as same or different materials and surface textures; shear band ensures joint integrity and pipe alignment under load; extended length to 300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2,5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v>
          </cell>
          <cell r="O406" t="str">
            <v>External flexible standard coupling designed to connect two pipes with the same dimensions (DN) as well as same or different materials and surface textures; shear band ensures joint integrity and pipe alignment under load; extended length to 300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v>
          </cell>
          <cell r="P406">
            <v>13</v>
          </cell>
          <cell r="Q406" t="str">
            <v>400-425</v>
          </cell>
          <cell r="R406" t="str">
            <v>-</v>
          </cell>
          <cell r="S406">
            <v>300</v>
          </cell>
          <cell r="T406">
            <v>2.5</v>
          </cell>
          <cell r="U406">
            <v>13</v>
          </cell>
          <cell r="V406">
            <v>7.5249999999999995</v>
          </cell>
          <cell r="W406" t="str">
            <v>EPDM / V2A</v>
          </cell>
        </row>
        <row r="407">
          <cell r="B407" t="str">
            <v>CRA16230B</v>
          </cell>
          <cell r="C407" t="str">
            <v>SC 430 W</v>
          </cell>
          <cell r="D407">
            <v>40169300</v>
          </cell>
          <cell r="E407">
            <v>4260182341445</v>
          </cell>
          <cell r="F407" t="str">
            <v>Wastewater Pipe-Connections</v>
          </cell>
          <cell r="G407" t="str">
            <v>Outside Adaptor up to 2,5 bar</v>
          </cell>
          <cell r="H407" t="str">
            <v>Standard Coupling Type 2B wide</v>
          </cell>
          <cell r="I407">
            <v>12002</v>
          </cell>
          <cell r="J407" t="str">
            <v>Flexseal</v>
          </cell>
          <cell r="K407" t="str">
            <v>Crassus - Standard Coupling CSC 430 W Type 2B</v>
          </cell>
          <cell r="L407" t="str">
            <v>(405-430mm), up to 2,5 bar, Length: 300mm, EPDM / V2A</v>
          </cell>
          <cell r="M407" t="str">
            <v>Crassus - Standard Coupling CSC 430 W Type 2B; (405-430mm), up to 2,5 bar, Length: 300mm, EPDM / V2A</v>
          </cell>
          <cell r="N407" t="str">
            <v>Crassus
Standard Coupling Type 2B wide
External flexible standard coupling designed to connect two pipes with the same dimensions (DN) as well as same or different materials and surface textures; shear band ensures joint integrity and pipe alignment under load; extended length to 300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2,5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v>
          </cell>
          <cell r="O407" t="str">
            <v>External flexible standard coupling designed to connect two pipes with the same dimensions (DN) as well as same or different materials and surface textures; shear band ensures joint integrity and pipe alignment under load; extended length to 300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v>
          </cell>
          <cell r="P407">
            <v>13</v>
          </cell>
          <cell r="Q407" t="str">
            <v>405-430</v>
          </cell>
          <cell r="R407" t="str">
            <v>-</v>
          </cell>
          <cell r="S407">
            <v>300</v>
          </cell>
          <cell r="T407">
            <v>2.5</v>
          </cell>
          <cell r="U407">
            <v>13</v>
          </cell>
          <cell r="V407">
            <v>7.7000000000000011</v>
          </cell>
          <cell r="W407" t="str">
            <v>EPDM / V2A</v>
          </cell>
        </row>
        <row r="408">
          <cell r="B408" t="str">
            <v>CRA16231B</v>
          </cell>
          <cell r="C408" t="str">
            <v>SC 445 W</v>
          </cell>
          <cell r="D408">
            <v>40169300</v>
          </cell>
          <cell r="E408">
            <v>4260182341377</v>
          </cell>
          <cell r="F408" t="str">
            <v>Wastewater Pipe-Connections</v>
          </cell>
          <cell r="G408" t="str">
            <v>Outside Adaptor up to 2,5 bar</v>
          </cell>
          <cell r="H408" t="str">
            <v>Standard Coupling Type 2B wide</v>
          </cell>
          <cell r="I408">
            <v>12002</v>
          </cell>
          <cell r="J408" t="str">
            <v>Flexseal</v>
          </cell>
          <cell r="K408" t="str">
            <v>Crassus - Standard Coupling CSC 445 W Type 2B</v>
          </cell>
          <cell r="L408" t="str">
            <v>(420-445mm), up to 2,5 bar, Length: 300mm, EPDM / V2A</v>
          </cell>
          <cell r="M408" t="str">
            <v>Crassus - Standard Coupling CSC 445 W Type 2B; (420-445mm), up to 2,5 bar, Length: 300mm, EPDM / V2A</v>
          </cell>
          <cell r="N408" t="str">
            <v>Crassus
Standard Coupling Type 2B wide
External flexible standard coupling designed to connect two pipes with the same dimensions (DN) as well as same or different materials and surface textures; shear band ensures joint integrity and pipe alignment under load; extended length to 300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2,5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v>
          </cell>
          <cell r="O408" t="str">
            <v>External flexible standard coupling designed to connect two pipes with the same dimensions (DN) as well as same or different materials and surface textures; shear band ensures joint integrity and pipe alignment under load; extended length to 300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v>
          </cell>
          <cell r="P408">
            <v>13</v>
          </cell>
          <cell r="Q408" t="str">
            <v>420-445</v>
          </cell>
          <cell r="R408" t="str">
            <v>-</v>
          </cell>
          <cell r="S408">
            <v>300</v>
          </cell>
          <cell r="T408">
            <v>2.5</v>
          </cell>
          <cell r="U408">
            <v>13</v>
          </cell>
          <cell r="V408">
            <v>7.7000000000000011</v>
          </cell>
          <cell r="W408" t="str">
            <v>EPDM / V2A</v>
          </cell>
        </row>
        <row r="409">
          <cell r="B409" t="str">
            <v>CRA16645B</v>
          </cell>
          <cell r="C409" t="str">
            <v>SC 450 W</v>
          </cell>
          <cell r="D409">
            <v>40169300</v>
          </cell>
          <cell r="E409">
            <v>4260182341469</v>
          </cell>
          <cell r="F409" t="str">
            <v>Wastewater Pipe-Connections</v>
          </cell>
          <cell r="G409" t="str">
            <v>Outside Adaptor up to 2,5 bar</v>
          </cell>
          <cell r="H409" t="str">
            <v>Standard Coupling Type 2B wide</v>
          </cell>
          <cell r="I409">
            <v>12002</v>
          </cell>
          <cell r="J409" t="str">
            <v>Flexseal</v>
          </cell>
          <cell r="K409" t="str">
            <v>Crassus - Standard Coupling CSC 450 W Type 2B</v>
          </cell>
          <cell r="L409" t="str">
            <v>(425-450mm), up to 2,5 bar, Length: 300mm, EPDM / V2A</v>
          </cell>
          <cell r="M409" t="str">
            <v>Crassus - Standard Coupling CSC 450 W Type 2B; (425-450mm), up to 2,5 bar, Length: 300mm, EPDM / V2A</v>
          </cell>
          <cell r="N409" t="str">
            <v>Crassus
Standard Coupling Type 2B wide
External flexible standard coupling designed to connect two pipes with the same dimensions (DN) as well as same or different materials and surface textures; shear band ensures joint integrity and pipe alignment under load; extended length to 300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2,5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v>
          </cell>
          <cell r="O409" t="str">
            <v>External flexible standard coupling designed to connect two pipes with the same dimensions (DN) as well as same or different materials and surface textures; shear band ensures joint integrity and pipe alignment under load; extended length to 300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v>
          </cell>
          <cell r="P409">
            <v>13</v>
          </cell>
          <cell r="Q409" t="str">
            <v>425-450</v>
          </cell>
          <cell r="R409" t="str">
            <v>-</v>
          </cell>
          <cell r="S409">
            <v>300</v>
          </cell>
          <cell r="T409">
            <v>2.5</v>
          </cell>
          <cell r="U409">
            <v>13</v>
          </cell>
          <cell r="V409">
            <v>7.7000000000000011</v>
          </cell>
          <cell r="W409" t="str">
            <v>EPDM / V2A</v>
          </cell>
        </row>
        <row r="410">
          <cell r="B410" t="str">
            <v>CRA16232B</v>
          </cell>
          <cell r="C410" t="str">
            <v>SC 465 W</v>
          </cell>
          <cell r="D410">
            <v>40169300</v>
          </cell>
          <cell r="E410">
            <v>4260182341476</v>
          </cell>
          <cell r="F410" t="str">
            <v>Wastewater Pipe-Connections</v>
          </cell>
          <cell r="G410" t="str">
            <v>Outside Adaptor up to 2,5 bar</v>
          </cell>
          <cell r="H410" t="str">
            <v>Standard Coupling Type 2B wide</v>
          </cell>
          <cell r="I410">
            <v>12002</v>
          </cell>
          <cell r="J410" t="str">
            <v>Flexseal</v>
          </cell>
          <cell r="K410" t="str">
            <v>Crassus - Standard Coupling CSC 465 W Type 2B</v>
          </cell>
          <cell r="L410" t="str">
            <v>(435-465mm), up to 2,5 bar, Length: 300mm, EPDM / V2A</v>
          </cell>
          <cell r="M410" t="str">
            <v>Crassus - Standard Coupling CSC 465 W Type 2B; (435-465mm), up to 2,5 bar, Length: 300mm, EPDM / V2A</v>
          </cell>
          <cell r="N410" t="str">
            <v>Crassus
Standard Coupling Type 2B wide
External flexible standard coupling designed to connect two pipes with the same dimensions (DN) as well as same or different materials and surface textures; shear band ensures joint integrity and pipe alignment under load; extended length to 300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2,5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v>
          </cell>
          <cell r="O410" t="str">
            <v>External flexible standard coupling designed to connect two pipes with the same dimensions (DN) as well as same or different materials and surface textures; shear band ensures joint integrity and pipe alignment under load; extended length to 300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v>
          </cell>
          <cell r="P410">
            <v>13</v>
          </cell>
          <cell r="Q410" t="str">
            <v>435-465</v>
          </cell>
          <cell r="R410" t="str">
            <v>-</v>
          </cell>
          <cell r="S410">
            <v>300</v>
          </cell>
          <cell r="T410">
            <v>2.5</v>
          </cell>
          <cell r="U410">
            <v>13</v>
          </cell>
          <cell r="V410">
            <v>8.0499999999999989</v>
          </cell>
          <cell r="W410" t="str">
            <v>EPDM / V2A</v>
          </cell>
        </row>
        <row r="411">
          <cell r="B411" t="str">
            <v>CRA16646B</v>
          </cell>
          <cell r="C411" t="str">
            <v>SC 470 W</v>
          </cell>
          <cell r="D411">
            <v>40169300</v>
          </cell>
          <cell r="E411">
            <v>4260182341483</v>
          </cell>
          <cell r="F411" t="str">
            <v>Wastewater Pipe-Connections</v>
          </cell>
          <cell r="G411" t="str">
            <v>Outside Adaptor up to 2,5 bar</v>
          </cell>
          <cell r="H411" t="str">
            <v>Standard Coupling Type 2B wide</v>
          </cell>
          <cell r="I411">
            <v>12002</v>
          </cell>
          <cell r="J411" t="str">
            <v>Flexseal</v>
          </cell>
          <cell r="K411" t="str">
            <v>Crassus - Standard Coupling CSC 470 W Type 2B</v>
          </cell>
          <cell r="L411" t="str">
            <v>(440-470mm), up to 2,5 bar, Length: 300mm, EPDM / V2A</v>
          </cell>
          <cell r="M411" t="str">
            <v>Crassus - Standard Coupling CSC 470 W Type 2B; (440-470mm), up to 2,5 bar, Length: 300mm, EPDM / V2A</v>
          </cell>
          <cell r="N411" t="str">
            <v>Crassus
Standard Coupling Type 2B wide
External flexible standard coupling designed to connect two pipes with the same dimensions (DN) as well as same or different materials and surface textures; shear band ensures joint integrity and pipe alignment under load; extended length to 300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2,5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v>
          </cell>
          <cell r="O411" t="str">
            <v>External flexible standard coupling designed to connect two pipes with the same dimensions (DN) as well as same or different materials and surface textures; shear band ensures joint integrity and pipe alignment under load; extended length to 300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v>
          </cell>
          <cell r="P411">
            <v>13</v>
          </cell>
          <cell r="Q411" t="str">
            <v>440-470</v>
          </cell>
          <cell r="R411" t="str">
            <v>-</v>
          </cell>
          <cell r="S411">
            <v>300</v>
          </cell>
          <cell r="T411">
            <v>2.5</v>
          </cell>
          <cell r="U411">
            <v>13</v>
          </cell>
          <cell r="V411">
            <v>8.0499999999999989</v>
          </cell>
          <cell r="W411" t="str">
            <v>EPDM / V2A</v>
          </cell>
        </row>
        <row r="412">
          <cell r="B412" t="str">
            <v>CRA16233B</v>
          </cell>
          <cell r="C412" t="str">
            <v>SC 490 W</v>
          </cell>
          <cell r="D412">
            <v>40169300</v>
          </cell>
          <cell r="E412">
            <v>4260182341490</v>
          </cell>
          <cell r="F412" t="str">
            <v>Wastewater Pipe-Connections</v>
          </cell>
          <cell r="G412" t="str">
            <v>Outside Adaptor up to 2,5 bar</v>
          </cell>
          <cell r="H412" t="str">
            <v>Standard Coupling Type 2B wide</v>
          </cell>
          <cell r="I412">
            <v>12002</v>
          </cell>
          <cell r="J412" t="str">
            <v>Flexseal</v>
          </cell>
          <cell r="K412" t="str">
            <v>Crassus - Standard Coupling CSC 490 W Type 2B</v>
          </cell>
          <cell r="L412" t="str">
            <v>(465-490mm), up to 2,5 bar, Length: 300mm, EPDM / V2A</v>
          </cell>
          <cell r="M412" t="str">
            <v>Crassus - Standard Coupling CSC 490 W Type 2B; (465-490mm), up to 2,5 bar, Length: 300mm, EPDM / V2A</v>
          </cell>
          <cell r="N412" t="str">
            <v>Crassus
Standard Coupling Type 2B wide
External flexible standard coupling designed to connect two pipes with the same dimensions (DN) as well as same or different materials and surface textures; shear band ensures joint integrity and pipe alignment under load; extended length to 300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2,5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v>
          </cell>
          <cell r="O412" t="str">
            <v>External flexible standard coupling designed to connect two pipes with the same dimensions (DN) as well as same or different materials and surface textures; shear band ensures joint integrity and pipe alignment under load; extended length to 300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v>
          </cell>
          <cell r="P412">
            <v>13</v>
          </cell>
          <cell r="Q412" t="str">
            <v>465-490</v>
          </cell>
          <cell r="R412" t="str">
            <v>-</v>
          </cell>
          <cell r="S412">
            <v>300</v>
          </cell>
          <cell r="T412">
            <v>2.5</v>
          </cell>
          <cell r="U412">
            <v>13</v>
          </cell>
          <cell r="V412">
            <v>8.5750000000000011</v>
          </cell>
          <cell r="W412" t="str">
            <v>EPDM / V2A</v>
          </cell>
        </row>
        <row r="413">
          <cell r="B413" t="str">
            <v>CRA16234B</v>
          </cell>
          <cell r="C413" t="str">
            <v>SC 510 W</v>
          </cell>
          <cell r="D413">
            <v>40169300</v>
          </cell>
          <cell r="E413">
            <v>4260182341544</v>
          </cell>
          <cell r="F413" t="str">
            <v>Wastewater Pipe-Connections</v>
          </cell>
          <cell r="G413" t="str">
            <v>Outside Adaptor up to 2,5 bar</v>
          </cell>
          <cell r="H413" t="str">
            <v>Standard Coupling Type 2B wide</v>
          </cell>
          <cell r="I413">
            <v>12002</v>
          </cell>
          <cell r="J413" t="str">
            <v>Flexseal</v>
          </cell>
          <cell r="K413" t="str">
            <v>Crassus - Standard Coupling CSC 510 W Type 2B</v>
          </cell>
          <cell r="L413" t="str">
            <v>(480-510mm), up to 2,5 bar, Length: 300mm, EPDM / V2A</v>
          </cell>
          <cell r="M413" t="str">
            <v>Crassus - Standard Coupling CSC 510 W Type 2B; (480-510mm), up to 2,5 bar, Length: 300mm, EPDM / V2A</v>
          </cell>
          <cell r="N413" t="str">
            <v>Crassus
Standard Coupling Type 2B wide
External flexible standard coupling designed to connect two pipes with the same dimensions (DN) as well as same or different materials and surface textures; shear band ensures joint integrity and pipe alignment under load; extended length to 300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2,5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v>
          </cell>
          <cell r="O413" t="str">
            <v>External flexible standard coupling designed to connect two pipes with the same dimensions (DN) as well as same or different materials and surface textures; shear band ensures joint integrity and pipe alignment under load; extended length to 300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v>
          </cell>
          <cell r="P413">
            <v>13</v>
          </cell>
          <cell r="Q413" t="str">
            <v>480-510</v>
          </cell>
          <cell r="R413" t="str">
            <v>-</v>
          </cell>
          <cell r="S413">
            <v>300</v>
          </cell>
          <cell r="T413">
            <v>2.5</v>
          </cell>
          <cell r="U413">
            <v>13</v>
          </cell>
          <cell r="V413">
            <v>8.75</v>
          </cell>
          <cell r="W413" t="str">
            <v>EPDM / V2A</v>
          </cell>
        </row>
        <row r="414">
          <cell r="B414" t="str">
            <v>CRA16235B</v>
          </cell>
          <cell r="C414" t="str">
            <v>SC 525 W</v>
          </cell>
          <cell r="D414">
            <v>40169300</v>
          </cell>
          <cell r="E414">
            <v>4260182341551</v>
          </cell>
          <cell r="F414" t="str">
            <v>Wastewater Pipe-Connections</v>
          </cell>
          <cell r="G414" t="str">
            <v>Outside Adaptor up to 2,5 bar</v>
          </cell>
          <cell r="H414" t="str">
            <v>Standard Coupling Type 2B wide</v>
          </cell>
          <cell r="I414">
            <v>12002</v>
          </cell>
          <cell r="J414" t="str">
            <v>Flexseal</v>
          </cell>
          <cell r="K414" t="str">
            <v>Crassus - Standard Coupling CSC 525 W Type 2B</v>
          </cell>
          <cell r="L414" t="str">
            <v>(495-525mm), up to 2,5 bar, Length: 300mm, EPDM / V2A</v>
          </cell>
          <cell r="M414" t="str">
            <v>Crassus - Standard Coupling CSC 525 W Type 2B; (495-525mm), up to 2,5 bar, Length: 300mm, EPDM / V2A</v>
          </cell>
          <cell r="N414" t="str">
            <v>Crassus
Standard Coupling Type 2B wide
External flexible standard coupling designed to connect two pipes with the same dimensions (DN) as well as same or different materials and surface textures; shear band ensures joint integrity and pipe alignment under load; extended length to 300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2,5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v>
          </cell>
          <cell r="O414" t="str">
            <v>External flexible standard coupling designed to connect two pipes with the same dimensions (DN) as well as same or different materials and surface textures; shear band ensures joint integrity and pipe alignment under load; extended length to 300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v>
          </cell>
          <cell r="P414">
            <v>13</v>
          </cell>
          <cell r="Q414" t="str">
            <v>495-525</v>
          </cell>
          <cell r="R414" t="str">
            <v>-</v>
          </cell>
          <cell r="S414">
            <v>300</v>
          </cell>
          <cell r="T414">
            <v>2.5</v>
          </cell>
          <cell r="U414">
            <v>13</v>
          </cell>
          <cell r="V414">
            <v>9.1</v>
          </cell>
          <cell r="W414" t="str">
            <v>EPDM / V2A</v>
          </cell>
        </row>
        <row r="415">
          <cell r="B415" t="str">
            <v>CRA16236B</v>
          </cell>
          <cell r="C415" t="str">
            <v>SC 540 W</v>
          </cell>
          <cell r="D415">
            <v>40169300</v>
          </cell>
          <cell r="E415">
            <v>4260182341568</v>
          </cell>
          <cell r="F415" t="str">
            <v>Wastewater Pipe-Connections</v>
          </cell>
          <cell r="G415" t="str">
            <v>Outside Adaptor up to 2,5 bar</v>
          </cell>
          <cell r="H415" t="str">
            <v>Standard Coupling Type 2B wide</v>
          </cell>
          <cell r="I415">
            <v>12002</v>
          </cell>
          <cell r="J415" t="str">
            <v>Flexseal</v>
          </cell>
          <cell r="K415" t="str">
            <v>Crassus - Standard Coupling CSC 540 W Type 2B</v>
          </cell>
          <cell r="L415" t="str">
            <v>(510-540mm), up to 2,5 bar, Length: 300mm, EPDM / V2A</v>
          </cell>
          <cell r="M415" t="str">
            <v>Crassus - Standard Coupling CSC 540 W Type 2B; (510-540mm), up to 2,5 bar, Length: 300mm, EPDM / V2A</v>
          </cell>
          <cell r="N415" t="str">
            <v>Crassus
Standard Coupling Type 2B wide
External flexible standard coupling designed to connect two pipes with the same dimensions (DN) as well as same or different materials and surface textures; shear band ensures joint integrity and pipe alignment under load; extended length to 300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2,5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v>
          </cell>
          <cell r="O415" t="str">
            <v>External flexible standard coupling designed to connect two pipes with the same dimensions (DN) as well as same or different materials and surface textures; shear band ensures joint integrity and pipe alignment under load; extended length to 300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v>
          </cell>
          <cell r="P415">
            <v>13</v>
          </cell>
          <cell r="Q415" t="str">
            <v>510-540</v>
          </cell>
          <cell r="R415" t="str">
            <v>-</v>
          </cell>
          <cell r="S415">
            <v>300</v>
          </cell>
          <cell r="T415">
            <v>2.5</v>
          </cell>
          <cell r="U415">
            <v>13</v>
          </cell>
          <cell r="V415">
            <v>9.4</v>
          </cell>
          <cell r="W415" t="str">
            <v>EPDM / V2A</v>
          </cell>
        </row>
        <row r="416">
          <cell r="B416" t="str">
            <v>CRA16647B</v>
          </cell>
          <cell r="C416" t="str">
            <v>SC 550 W</v>
          </cell>
          <cell r="D416">
            <v>40169300</v>
          </cell>
          <cell r="E416">
            <v>4260182341575</v>
          </cell>
          <cell r="F416" t="str">
            <v>Wastewater Pipe-Connections</v>
          </cell>
          <cell r="G416" t="str">
            <v>Outside Adaptor up to 2,5 bar</v>
          </cell>
          <cell r="H416" t="str">
            <v>Standard Coupling Type 2B wide</v>
          </cell>
          <cell r="I416">
            <v>12002</v>
          </cell>
          <cell r="J416" t="str">
            <v>Flexseal</v>
          </cell>
          <cell r="K416" t="str">
            <v>Crassus - Standard Coupling CSC 550 W Type 2B</v>
          </cell>
          <cell r="L416" t="str">
            <v>(520-550mm), up to 2,5 bar, Length: 300mm, EPDM / V2A</v>
          </cell>
          <cell r="M416" t="str">
            <v>Crassus - Standard Coupling CSC 550 W Type 2B; (520-550mm), up to 2,5 bar, Length: 300mm, EPDM / V2A</v>
          </cell>
          <cell r="N416" t="str">
            <v>Crassus
Standard Coupling Type 2B wide
External flexible standard coupling designed to connect two pipes with the same dimensions (DN) as well as same or different materials and surface textures; shear band ensures joint integrity and pipe alignment under load; extended length to 300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2,5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v>
          </cell>
          <cell r="O416" t="str">
            <v>External flexible standard coupling designed to connect two pipes with the same dimensions (DN) as well as same or different materials and surface textures; shear band ensures joint integrity and pipe alignment under load; extended length to 300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v>
          </cell>
          <cell r="P416">
            <v>13</v>
          </cell>
          <cell r="Q416" t="str">
            <v>520-550</v>
          </cell>
          <cell r="R416" t="str">
            <v>-</v>
          </cell>
          <cell r="S416">
            <v>300</v>
          </cell>
          <cell r="T416">
            <v>2.5</v>
          </cell>
          <cell r="U416">
            <v>13</v>
          </cell>
          <cell r="V416">
            <v>9.625</v>
          </cell>
          <cell r="W416" t="str">
            <v>EPDM / V2A</v>
          </cell>
        </row>
        <row r="417">
          <cell r="B417" t="str">
            <v>CRA16237B</v>
          </cell>
          <cell r="C417" t="str">
            <v>SC 560 W</v>
          </cell>
          <cell r="D417">
            <v>40169300</v>
          </cell>
          <cell r="E417">
            <v>4260182341582</v>
          </cell>
          <cell r="F417" t="str">
            <v>Wastewater Pipe-Connections</v>
          </cell>
          <cell r="G417" t="str">
            <v>Outside Adaptor up to 2,5 bar</v>
          </cell>
          <cell r="H417" t="str">
            <v>Standard Coupling Type 2B wide</v>
          </cell>
          <cell r="I417">
            <v>12002</v>
          </cell>
          <cell r="J417" t="str">
            <v>Flexseal</v>
          </cell>
          <cell r="K417" t="str">
            <v>Crassus - Standard Coupling CSC 560 W Type 2B</v>
          </cell>
          <cell r="L417" t="str">
            <v>(530-560mm), up to 2,5 bar, Length: 300mm, EPDM / V2A</v>
          </cell>
          <cell r="M417" t="str">
            <v>Crassus - Standard Coupling CSC 560 W Type 2B; (530-560mm), up to 2,5 bar, Length: 300mm, EPDM / V2A</v>
          </cell>
          <cell r="N417" t="str">
            <v>Crassus
Standard Coupling Type 2B wide
External flexible standard coupling designed to connect two pipes with the same dimensions (DN) as well as same or different materials and surface textures; shear band ensures joint integrity and pipe alignment under load; extended length to 300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2,5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v>
          </cell>
          <cell r="O417" t="str">
            <v>External flexible standard coupling designed to connect two pipes with the same dimensions (DN) as well as same or different materials and surface textures; shear band ensures joint integrity and pipe alignment under load; extended length to 300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v>
          </cell>
          <cell r="P417">
            <v>13</v>
          </cell>
          <cell r="Q417" t="str">
            <v>530-560</v>
          </cell>
          <cell r="R417" t="str">
            <v>-</v>
          </cell>
          <cell r="S417">
            <v>300</v>
          </cell>
          <cell r="T417">
            <v>2.5</v>
          </cell>
          <cell r="U417">
            <v>13</v>
          </cell>
          <cell r="V417">
            <v>9.625</v>
          </cell>
          <cell r="W417" t="str">
            <v>EPDM / V2A</v>
          </cell>
        </row>
        <row r="418">
          <cell r="B418" t="str">
            <v>CRA16238B</v>
          </cell>
          <cell r="C418" t="str">
            <v>SC 570 W</v>
          </cell>
          <cell r="D418">
            <v>40169300</v>
          </cell>
          <cell r="E418">
            <v>4260182341599</v>
          </cell>
          <cell r="F418" t="str">
            <v>Wastewater Pipe-Connections</v>
          </cell>
          <cell r="G418" t="str">
            <v>Outside Adaptor up to 2,5 bar</v>
          </cell>
          <cell r="H418" t="str">
            <v>Standard Coupling Type 2B wide</v>
          </cell>
          <cell r="I418">
            <v>12002</v>
          </cell>
          <cell r="J418" t="str">
            <v>Flexseal</v>
          </cell>
          <cell r="K418" t="str">
            <v>Crassus - Standard Coupling CSC 570 W Type 2B</v>
          </cell>
          <cell r="L418" t="str">
            <v>(540-570mm), up to 2,5 bar, Length: 300mm, EPDM / V2A</v>
          </cell>
          <cell r="M418" t="str">
            <v>Crassus - Standard Coupling CSC 570 W Type 2B; (540-570mm), up to 2,5 bar, Length: 300mm, EPDM / V2A</v>
          </cell>
          <cell r="N418" t="str">
            <v>Crassus
Standard Coupling Type 2B wide
External flexible standard coupling designed to connect two pipes with the same dimensions (DN) as well as same or different materials and surface textures; shear band ensures joint integrity and pipe alignment under load; extended length to 300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2,5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v>
          </cell>
          <cell r="O418" t="str">
            <v>External flexible standard coupling designed to connect two pipes with the same dimensions (DN) as well as same or different materials and surface textures; shear band ensures joint integrity and pipe alignment under load; extended length to 300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v>
          </cell>
          <cell r="P418">
            <v>13</v>
          </cell>
          <cell r="Q418" t="str">
            <v>540-570</v>
          </cell>
          <cell r="R418" t="str">
            <v>-</v>
          </cell>
          <cell r="S418">
            <v>300</v>
          </cell>
          <cell r="T418">
            <v>2.5</v>
          </cell>
          <cell r="U418">
            <v>13</v>
          </cell>
          <cell r="V418">
            <v>9.625</v>
          </cell>
          <cell r="W418" t="str">
            <v>EPDM / V2A</v>
          </cell>
        </row>
        <row r="419">
          <cell r="B419" t="str">
            <v>CRA16648B</v>
          </cell>
          <cell r="C419" t="str">
            <v>SC 580 W</v>
          </cell>
          <cell r="D419">
            <v>40169300</v>
          </cell>
          <cell r="E419">
            <v>4260182341612</v>
          </cell>
          <cell r="F419" t="str">
            <v>Wastewater Pipe-Connections</v>
          </cell>
          <cell r="G419" t="str">
            <v>Outside Adaptor up to 2,5 bar</v>
          </cell>
          <cell r="H419" t="str">
            <v>Standard Coupling Type 2B wide</v>
          </cell>
          <cell r="I419">
            <v>12002</v>
          </cell>
          <cell r="J419" t="str">
            <v>Flexseal</v>
          </cell>
          <cell r="K419" t="str">
            <v>Crassus - Standard Coupling CSC 580 W Type 2B</v>
          </cell>
          <cell r="L419" t="str">
            <v>(555-580mm), up to 2,5 bar, Length: 300mm, EPDM / V2A</v>
          </cell>
          <cell r="M419" t="str">
            <v>Crassus - Standard Coupling CSC 580 W Type 2B; (555-580mm), up to 2,5 bar, Length: 300mm, EPDM / V2A</v>
          </cell>
          <cell r="N419" t="str">
            <v>Crassus
Standard Coupling Type 2B wide
External flexible standard coupling designed to connect two pipes with the same dimensions (DN) as well as same or different materials and surface textures; shear band ensures joint integrity and pipe alignment under load; extended length to 300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2,5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v>
          </cell>
          <cell r="O419" t="str">
            <v>External flexible standard coupling designed to connect two pipes with the same dimensions (DN) as well as same or different materials and surface textures; shear band ensures joint integrity and pipe alignment under load; extended length to 300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v>
          </cell>
          <cell r="P419">
            <v>13</v>
          </cell>
          <cell r="Q419" t="str">
            <v>555-580</v>
          </cell>
          <cell r="R419" t="str">
            <v>-</v>
          </cell>
          <cell r="S419">
            <v>300</v>
          </cell>
          <cell r="T419">
            <v>2.5</v>
          </cell>
          <cell r="U419">
            <v>13</v>
          </cell>
          <cell r="V419">
            <v>10.15</v>
          </cell>
          <cell r="W419" t="str">
            <v>EPDM / V2A</v>
          </cell>
        </row>
        <row r="420">
          <cell r="B420" t="str">
            <v>CRA16239B</v>
          </cell>
          <cell r="C420" t="str">
            <v>SC 600 W</v>
          </cell>
          <cell r="D420">
            <v>40169300</v>
          </cell>
          <cell r="E420">
            <v>4260182341629</v>
          </cell>
          <cell r="F420" t="str">
            <v>Wastewater Pipe-Connections</v>
          </cell>
          <cell r="G420" t="str">
            <v>Outside Adaptor up to 2,5 bar</v>
          </cell>
          <cell r="H420" t="str">
            <v>Standard Coupling Type 2B wide</v>
          </cell>
          <cell r="I420">
            <v>12002</v>
          </cell>
          <cell r="J420" t="str">
            <v>Flexseal</v>
          </cell>
          <cell r="K420" t="str">
            <v>Crassus - Standard Coupling CSC 600 W Type 2B</v>
          </cell>
          <cell r="L420" t="str">
            <v>(570-600mm), up to 2,5 bar, Length: 300mm, EPDM / V2A</v>
          </cell>
          <cell r="M420" t="str">
            <v>Crassus - Standard Coupling CSC 600 W Type 2B; (570-600mm), up to 2,5 bar, Length: 300mm, EPDM / V2A</v>
          </cell>
          <cell r="N420" t="str">
            <v>Crassus
Standard Coupling Type 2B wide
External flexible standard coupling designed to connect two pipes with the same dimensions (DN) as well as same or different materials and surface textures; shear band ensures joint integrity and pipe alignment under load; extended length to 300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2,5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v>
          </cell>
          <cell r="O420" t="str">
            <v>External flexible standard coupling designed to connect two pipes with the same dimensions (DN) as well as same or different materials and surface textures; shear band ensures joint integrity and pipe alignment under load; extended length to 300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v>
          </cell>
          <cell r="P420">
            <v>13</v>
          </cell>
          <cell r="Q420" t="str">
            <v>570-600</v>
          </cell>
          <cell r="R420" t="str">
            <v>-</v>
          </cell>
          <cell r="S420">
            <v>300</v>
          </cell>
          <cell r="T420">
            <v>2.5</v>
          </cell>
          <cell r="U420">
            <v>13</v>
          </cell>
          <cell r="V420">
            <v>10.5</v>
          </cell>
          <cell r="W420" t="str">
            <v>EPDM / V2A</v>
          </cell>
        </row>
        <row r="421">
          <cell r="B421" t="str">
            <v>CRA16240B</v>
          </cell>
          <cell r="C421" t="str">
            <v>SC 620 W</v>
          </cell>
          <cell r="D421">
            <v>40169300</v>
          </cell>
          <cell r="E421">
            <v>4260182341636</v>
          </cell>
          <cell r="F421" t="str">
            <v>Wastewater Pipe-Connections</v>
          </cell>
          <cell r="G421" t="str">
            <v>Outside Adaptor up to 2,5 bar</v>
          </cell>
          <cell r="H421" t="str">
            <v>Standard Coupling Type 2B wide</v>
          </cell>
          <cell r="I421">
            <v>12002</v>
          </cell>
          <cell r="J421" t="str">
            <v>Flexseal</v>
          </cell>
          <cell r="K421" t="str">
            <v>Crassus - Standard Coupling CSC 620 W Type 2B</v>
          </cell>
          <cell r="L421" t="str">
            <v>(590-620mm), up to 2,5 bar, Length: 300mm, EPDM / V2A</v>
          </cell>
          <cell r="M421" t="str">
            <v>Crassus - Standard Coupling CSC 620 W Type 2B; (590-620mm), up to 2,5 bar, Length: 300mm, EPDM / V2A</v>
          </cell>
          <cell r="N421" t="str">
            <v>Crassus
Standard Coupling Type 2B wide
External flexible standard coupling designed to connect two pipes with the same dimensions (DN) as well as same or different materials and surface textures; shear band ensures joint integrity and pipe alignment under load; extended length to 300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2,5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v>
          </cell>
          <cell r="O421" t="str">
            <v>External flexible standard coupling designed to connect two pipes with the same dimensions (DN) as well as same or different materials and surface textures; shear band ensures joint integrity and pipe alignment under load; extended length to 300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v>
          </cell>
          <cell r="P421">
            <v>13</v>
          </cell>
          <cell r="Q421" t="str">
            <v>590-620</v>
          </cell>
          <cell r="R421" t="str">
            <v>-</v>
          </cell>
          <cell r="S421">
            <v>300</v>
          </cell>
          <cell r="T421">
            <v>2.5</v>
          </cell>
          <cell r="U421">
            <v>13</v>
          </cell>
          <cell r="V421">
            <v>10.85</v>
          </cell>
          <cell r="W421" t="str">
            <v>EPDM / V2A</v>
          </cell>
        </row>
        <row r="422">
          <cell r="B422" t="str">
            <v>CRA16763B</v>
          </cell>
          <cell r="C422" t="str">
            <v>LC 6xx W</v>
          </cell>
          <cell r="D422">
            <v>40169300</v>
          </cell>
          <cell r="E422">
            <v>4260182341650</v>
          </cell>
          <cell r="F422" t="str">
            <v>Wastewater Pipe-Connections</v>
          </cell>
          <cell r="G422" t="str">
            <v>Outside Adaptor up to 2,5 bar</v>
          </cell>
          <cell r="H422" t="str">
            <v>Standard Coupling Type 2B wide</v>
          </cell>
          <cell r="I422">
            <v>12002</v>
          </cell>
          <cell r="J422" t="str">
            <v>Flexseal</v>
          </cell>
          <cell r="K422" t="str">
            <v>Crassus - Standard Coupling CSC 6xx W Type 2B (custom-made)</v>
          </cell>
          <cell r="L422" t="str">
            <v>(601-699mm), up to 1,5 bar, Length: 300mm, EPDM / V2A</v>
          </cell>
          <cell r="M422" t="str">
            <v>Crassus - Standard Coupling CSC 6xx W Type 2B (custom-made); (601-699mm), up to 1,5 bar, Length: 300mm, EPDM / V2A</v>
          </cell>
          <cell r="N422" t="str">
            <v>Crassus
Standard Coupling Type 2B wide
External flexible standard coupling designed to connect two pipes with the same dimensions (DN) as well as same or different materials and surface textures; shear band ensures joint integrity and pipe alignment under load; extended length to 300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2,5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v>
          </cell>
          <cell r="O422" t="str">
            <v>External flexible standard coupling designed to connect two pipes with the same dimensions (DN) as well as same or different materials and surface textures; shear band ensures joint integrity and pipe alignment under load; extended length to 300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v>
          </cell>
          <cell r="P422">
            <v>13</v>
          </cell>
          <cell r="Q422" t="str">
            <v>601-699</v>
          </cell>
          <cell r="R422" t="str">
            <v>-</v>
          </cell>
          <cell r="S422">
            <v>300</v>
          </cell>
          <cell r="T422">
            <v>1.5</v>
          </cell>
          <cell r="U422" t="str">
            <v>n/a</v>
          </cell>
          <cell r="V422">
            <v>11.92</v>
          </cell>
          <cell r="W422" t="str">
            <v>EPDM / V2A</v>
          </cell>
        </row>
        <row r="423">
          <cell r="B423" t="str">
            <v>CRA16764B</v>
          </cell>
          <cell r="C423" t="str">
            <v>LC 7xx W</v>
          </cell>
          <cell r="D423">
            <v>40169300</v>
          </cell>
          <cell r="E423">
            <v>4260182341667</v>
          </cell>
          <cell r="F423" t="str">
            <v>Wastewater Pipe-Connections</v>
          </cell>
          <cell r="G423" t="str">
            <v>Outside Adaptor up to 2,5 bar</v>
          </cell>
          <cell r="H423" t="str">
            <v>Standard Coupling Type 2B wide</v>
          </cell>
          <cell r="I423">
            <v>12002</v>
          </cell>
          <cell r="J423" t="str">
            <v>Flexseal</v>
          </cell>
          <cell r="K423" t="str">
            <v>Crassus - Standard Coupling CSC 7xx W Type 2B (custom-made)</v>
          </cell>
          <cell r="L423" t="str">
            <v>(700-799mm), up to 1,5 bar, Length: 300mm, EPDM / V2A</v>
          </cell>
          <cell r="M423" t="str">
            <v>Crassus - Standard Coupling CSC 7xx W Type 2B (custom-made); (700-799mm), up to 1,5 bar, Length: 300mm, EPDM / V2A</v>
          </cell>
          <cell r="N423" t="str">
            <v>Crassus
Standard Coupling Type 2B wide
External flexible standard coupling designed to connect two pipes with the same dimensions (DN) as well as same or different materials and surface textures; shear band ensures joint integrity and pipe alignment under load; extended length to 300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2,5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v>
          </cell>
          <cell r="O423" t="str">
            <v>External flexible standard coupling designed to connect two pipes with the same dimensions (DN) as well as same or different materials and surface textures; shear band ensures joint integrity and pipe alignment under load; extended length to 300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v>
          </cell>
          <cell r="P423">
            <v>13</v>
          </cell>
          <cell r="Q423" t="str">
            <v>700-799</v>
          </cell>
          <cell r="R423" t="str">
            <v>-</v>
          </cell>
          <cell r="S423">
            <v>300</v>
          </cell>
          <cell r="T423">
            <v>1.5</v>
          </cell>
          <cell r="U423" t="str">
            <v>n/a</v>
          </cell>
          <cell r="V423">
            <v>13.17</v>
          </cell>
          <cell r="W423" t="str">
            <v>EPDM / V2A</v>
          </cell>
        </row>
        <row r="424">
          <cell r="B424" t="str">
            <v>CRA16765B</v>
          </cell>
          <cell r="C424" t="str">
            <v>LC 8xx W</v>
          </cell>
          <cell r="D424">
            <v>40169300</v>
          </cell>
          <cell r="E424">
            <v>4260182341674</v>
          </cell>
          <cell r="F424" t="str">
            <v>Wastewater Pipe-Connections</v>
          </cell>
          <cell r="G424" t="str">
            <v>Outside Adaptor up to 2,5 bar</v>
          </cell>
          <cell r="H424" t="str">
            <v>Standard Coupling Type 2B wide</v>
          </cell>
          <cell r="I424">
            <v>12002</v>
          </cell>
          <cell r="J424" t="str">
            <v>Flexseal</v>
          </cell>
          <cell r="K424" t="str">
            <v>Crassus - Standard Coupling CSC 8xx W Type 2B (custom-made)</v>
          </cell>
          <cell r="L424" t="str">
            <v>(800-899mm), up to 1,5 bar, Length: 300mm, EPDM / V2A</v>
          </cell>
          <cell r="M424" t="str">
            <v>Crassus - Standard Coupling CSC 8xx W Type 2B (custom-made); (800-899mm), up to 1,5 bar, Length: 300mm, EPDM / V2A</v>
          </cell>
          <cell r="N424" t="str">
            <v>Crassus
Standard Coupling Type 2B wide
External flexible standard coupling designed to connect two pipes with the same dimensions (DN) as well as same or different materials and surface textures; shear band ensures joint integrity and pipe alignment under load; extended length to 300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2,5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v>
          </cell>
          <cell r="O424" t="str">
            <v>External flexible standard coupling designed to connect two pipes with the same dimensions (DN) as well as same or different materials and surface textures; shear band ensures joint integrity and pipe alignment under load; extended length to 300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v>
          </cell>
          <cell r="P424">
            <v>13</v>
          </cell>
          <cell r="Q424" t="str">
            <v>800-899</v>
          </cell>
          <cell r="R424" t="str">
            <v>-</v>
          </cell>
          <cell r="S424">
            <v>300</v>
          </cell>
          <cell r="T424">
            <v>1.5</v>
          </cell>
          <cell r="U424" t="str">
            <v>n/a</v>
          </cell>
          <cell r="V424">
            <v>19.600000000000001</v>
          </cell>
          <cell r="W424" t="str">
            <v>EPDM / V2A</v>
          </cell>
        </row>
        <row r="425">
          <cell r="B425" t="str">
            <v>CRA16766B</v>
          </cell>
          <cell r="C425" t="str">
            <v>LC 9xx W</v>
          </cell>
          <cell r="D425">
            <v>40169300</v>
          </cell>
          <cell r="E425">
            <v>4260182341681</v>
          </cell>
          <cell r="F425" t="str">
            <v>Wastewater Pipe-Connections</v>
          </cell>
          <cell r="G425" t="str">
            <v>Outside Adaptor up to 2,5 bar</v>
          </cell>
          <cell r="H425" t="str">
            <v>Standard Coupling Type 2B wide</v>
          </cell>
          <cell r="I425">
            <v>12002</v>
          </cell>
          <cell r="J425" t="str">
            <v>Flexseal</v>
          </cell>
          <cell r="K425" t="str">
            <v>Crassus - Standard Coupling CSC 9xx W Type 2B (custom-made)</v>
          </cell>
          <cell r="L425" t="str">
            <v>(900-999mm), up to 1,5 bar, Length: 300mm, EPDM / V2A</v>
          </cell>
          <cell r="M425" t="str">
            <v>Crassus - Standard Coupling CSC 9xx W Type 2B (custom-made); (900-999mm), up to 1,5 bar, Length: 300mm, EPDM / V2A</v>
          </cell>
          <cell r="N425" t="str">
            <v>Crassus
Standard Coupling Type 2B wide
External flexible standard coupling designed to connect two pipes with the same dimensions (DN) as well as same or different materials and surface textures; shear band ensures joint integrity and pipe alignment under load; extended length to 300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2,5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v>
          </cell>
          <cell r="O425" t="str">
            <v>External flexible standard coupling designed to connect two pipes with the same dimensions (DN) as well as same or different materials and surface textures; shear band ensures joint integrity and pipe alignment under load; extended length to 300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v>
          </cell>
          <cell r="P425">
            <v>13</v>
          </cell>
          <cell r="Q425" t="str">
            <v>900-999</v>
          </cell>
          <cell r="R425" t="str">
            <v>-</v>
          </cell>
          <cell r="S425">
            <v>300</v>
          </cell>
          <cell r="T425">
            <v>1.5</v>
          </cell>
          <cell r="U425" t="str">
            <v>n/a</v>
          </cell>
          <cell r="V425">
            <v>17.36</v>
          </cell>
          <cell r="W425" t="str">
            <v>EPDM / V2A</v>
          </cell>
        </row>
        <row r="426">
          <cell r="B426" t="str">
            <v>CRA16767B</v>
          </cell>
          <cell r="C426" t="str">
            <v>LC 10xx W</v>
          </cell>
          <cell r="D426">
            <v>40169300</v>
          </cell>
          <cell r="E426">
            <v>4260182341698</v>
          </cell>
          <cell r="F426" t="str">
            <v>Wastewater Pipe-Connections</v>
          </cell>
          <cell r="G426" t="str">
            <v>Outside Adaptor up to 2,5 bar</v>
          </cell>
          <cell r="H426" t="str">
            <v>Standard Coupling Type 2B wide</v>
          </cell>
          <cell r="I426">
            <v>12002</v>
          </cell>
          <cell r="J426" t="str">
            <v>Flexseal</v>
          </cell>
          <cell r="K426" t="str">
            <v>Crassus - Standard Coupling CSC 10xx W Type 2B (custom-made)</v>
          </cell>
          <cell r="L426" t="str">
            <v>(1000-1099mm), up to 1 bar, Length: 300mm, EPDM / V2A</v>
          </cell>
          <cell r="M426" t="str">
            <v>Crassus - Standard Coupling CSC 10xx W Type 2B (custom-made); (1000-1099mm), up to 1 bar, Length: 300mm, EPDM / V2A</v>
          </cell>
          <cell r="N426" t="str">
            <v>Crassus
Standard Coupling Type 2B wide
External flexible standard coupling designed to connect two pipes with the same dimensions (DN) as well as same or different materials and surface textures; shear band ensures joint integrity and pipe alignment under load; extended length to 300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2,5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v>
          </cell>
          <cell r="O426" t="str">
            <v>External flexible standard coupling designed to connect two pipes with the same dimensions (DN) as well as same or different materials and surface textures; shear band ensures joint integrity and pipe alignment under load; extended length to 300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v>
          </cell>
          <cell r="P426">
            <v>13</v>
          </cell>
          <cell r="Q426" t="str">
            <v>1000-1099</v>
          </cell>
          <cell r="R426" t="str">
            <v>-</v>
          </cell>
          <cell r="S426">
            <v>300</v>
          </cell>
          <cell r="T426">
            <v>1</v>
          </cell>
          <cell r="U426" t="str">
            <v>n/a</v>
          </cell>
          <cell r="V426">
            <v>19.170000000000002</v>
          </cell>
          <cell r="W426" t="str">
            <v>EPDM / V2A</v>
          </cell>
        </row>
        <row r="427">
          <cell r="B427" t="str">
            <v>CRA16768B</v>
          </cell>
          <cell r="C427" t="str">
            <v>LC 11xx W</v>
          </cell>
          <cell r="D427">
            <v>40169300</v>
          </cell>
          <cell r="E427">
            <v>4260182341704</v>
          </cell>
          <cell r="F427" t="str">
            <v>Wastewater Pipe-Connections</v>
          </cell>
          <cell r="G427" t="str">
            <v>Outside Adaptor up to 2,5 bar</v>
          </cell>
          <cell r="H427" t="str">
            <v>Standard Coupling Type 2B wide</v>
          </cell>
          <cell r="I427">
            <v>12002</v>
          </cell>
          <cell r="J427" t="str">
            <v>Flexseal</v>
          </cell>
          <cell r="K427" t="str">
            <v>Crassus - Standard Coupling CSC 11xx W Type 2B (custom-made)</v>
          </cell>
          <cell r="L427" t="str">
            <v>(1100-1199mm), up to 1 bar, Length: 300mm, EPDM / V2A</v>
          </cell>
          <cell r="M427" t="str">
            <v>Crassus - Standard Coupling CSC 11xx W Type 2B (custom-made); (1100-1199mm), up to 1 bar, Length: 300mm, EPDM / V2A</v>
          </cell>
          <cell r="N427" t="str">
            <v>Crassus
Standard Coupling Type 2B wide
External flexible standard coupling designed to connect two pipes with the same dimensions (DN) as well as same or different materials and surface textures; shear band ensures joint integrity and pipe alignment under load; extended length to 300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2,5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v>
          </cell>
          <cell r="O427" t="str">
            <v>External flexible standard coupling designed to connect two pipes with the same dimensions (DN) as well as same or different materials and surface textures; shear band ensures joint integrity and pipe alignment under load; extended length to 300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v>
          </cell>
          <cell r="P427">
            <v>13</v>
          </cell>
          <cell r="Q427" t="str">
            <v>1100-1199</v>
          </cell>
          <cell r="R427" t="str">
            <v>-</v>
          </cell>
          <cell r="S427">
            <v>300</v>
          </cell>
          <cell r="T427">
            <v>1</v>
          </cell>
          <cell r="U427" t="str">
            <v>n/a</v>
          </cell>
          <cell r="V427">
            <v>20.98</v>
          </cell>
          <cell r="W427" t="str">
            <v>EPDM / V2A</v>
          </cell>
        </row>
        <row r="428">
          <cell r="B428" t="str">
            <v>CRA16769B</v>
          </cell>
          <cell r="C428" t="str">
            <v>LC 12xx W</v>
          </cell>
          <cell r="D428">
            <v>40169300</v>
          </cell>
          <cell r="E428">
            <v>4260182341711</v>
          </cell>
          <cell r="F428" t="str">
            <v>Wastewater Pipe-Connections</v>
          </cell>
          <cell r="G428" t="str">
            <v>Outside Adaptor up to 2,5 bar</v>
          </cell>
          <cell r="H428" t="str">
            <v>Standard Coupling Type 2B wide</v>
          </cell>
          <cell r="I428">
            <v>12002</v>
          </cell>
          <cell r="J428" t="str">
            <v>Flexseal</v>
          </cell>
          <cell r="K428" t="str">
            <v>Crassus - Standard Coupling CSC 12xx W Type 2B (custom-made)</v>
          </cell>
          <cell r="L428" t="str">
            <v>(1200-1299mm), up to 1 bar, Length: 300mm, EPDM / V2A</v>
          </cell>
          <cell r="M428" t="str">
            <v>Crassus - Standard Coupling CSC 12xx W Type 2B (custom-made); (1200-1299mm), up to 1 bar, Length: 300mm, EPDM / V2A</v>
          </cell>
          <cell r="N428" t="str">
            <v>Crassus
Standard Coupling Type 2B wide
External flexible standard coupling designed to connect two pipes with the same dimensions (DN) as well as same or different materials and surface textures; shear band ensures joint integrity and pipe alignment under load; extended length to 300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2,5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v>
          </cell>
          <cell r="O428" t="str">
            <v>External flexible standard coupling designed to connect two pipes with the same dimensions (DN) as well as same or different materials and surface textures; shear band ensures joint integrity and pipe alignment under load; extended length to 300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v>
          </cell>
          <cell r="P428">
            <v>13</v>
          </cell>
          <cell r="Q428" t="str">
            <v>1200-1299</v>
          </cell>
          <cell r="R428" t="str">
            <v>-</v>
          </cell>
          <cell r="S428">
            <v>300</v>
          </cell>
          <cell r="T428">
            <v>1</v>
          </cell>
          <cell r="U428" t="str">
            <v>n/a</v>
          </cell>
          <cell r="V428">
            <v>22.8</v>
          </cell>
          <cell r="W428" t="str">
            <v>EPDM / V2A</v>
          </cell>
        </row>
        <row r="429">
          <cell r="B429" t="str">
            <v>CRA16770B</v>
          </cell>
          <cell r="C429" t="str">
            <v>LC 13xx W</v>
          </cell>
          <cell r="D429">
            <v>40169300</v>
          </cell>
          <cell r="E429">
            <v>4260182341728</v>
          </cell>
          <cell r="F429" t="str">
            <v>Wastewater Pipe-Connections</v>
          </cell>
          <cell r="G429" t="str">
            <v>Outside Adaptor up to 2,5 bar</v>
          </cell>
          <cell r="H429" t="str">
            <v>Standard Coupling Type 2B wide</v>
          </cell>
          <cell r="I429">
            <v>12002</v>
          </cell>
          <cell r="J429" t="str">
            <v>Flexseal</v>
          </cell>
          <cell r="K429" t="str">
            <v>Crassus - Standard Coupling CSC 13xx W Type 2B (custom-made)</v>
          </cell>
          <cell r="L429" t="str">
            <v>(1300-1399mm), up to 1 bar, Length: 300mm, EPDM / V2A</v>
          </cell>
          <cell r="M429" t="str">
            <v>Crassus - Standard Coupling CSC 13xx W Type 2B (custom-made); (1300-1399mm), up to 1 bar, Length: 300mm, EPDM / V2A</v>
          </cell>
          <cell r="N429" t="str">
            <v>Crassus
Standard Coupling Type 2B wide
External flexible standard coupling designed to connect two pipes with the same dimensions (DN) as well as same or different materials and surface textures; shear band ensures joint integrity and pipe alignment under load; extended length to 300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2,5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v>
          </cell>
          <cell r="O429" t="str">
            <v>External flexible standard coupling designed to connect two pipes with the same dimensions (DN) as well as same or different materials and surface textures; shear band ensures joint integrity and pipe alignment under load; extended length to 300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v>
          </cell>
          <cell r="P429">
            <v>13</v>
          </cell>
          <cell r="Q429" t="str">
            <v>1300-1399</v>
          </cell>
          <cell r="R429" t="str">
            <v>-</v>
          </cell>
          <cell r="S429">
            <v>300</v>
          </cell>
          <cell r="T429">
            <v>1</v>
          </cell>
          <cell r="U429" t="str">
            <v>n/a</v>
          </cell>
          <cell r="V429">
            <v>24.6</v>
          </cell>
          <cell r="W429" t="str">
            <v>EPDM / V2A</v>
          </cell>
        </row>
        <row r="430">
          <cell r="B430" t="str">
            <v>CRA16771B</v>
          </cell>
          <cell r="C430" t="str">
            <v>LC 14xx W</v>
          </cell>
          <cell r="D430">
            <v>40169300</v>
          </cell>
          <cell r="E430">
            <v>4260182341735</v>
          </cell>
          <cell r="F430" t="str">
            <v>Wastewater Pipe-Connections</v>
          </cell>
          <cell r="G430" t="str">
            <v>Outside Adaptor up to 2,5 bar</v>
          </cell>
          <cell r="H430" t="str">
            <v>Standard Coupling Type 2B wide</v>
          </cell>
          <cell r="I430">
            <v>12002</v>
          </cell>
          <cell r="J430" t="str">
            <v>Flexseal</v>
          </cell>
          <cell r="K430" t="str">
            <v>Crassus - Standard Coupling CSC 14xx W Type 2B (custom-made)</v>
          </cell>
          <cell r="L430" t="str">
            <v>(1400-1499mm), up to 0,6 bar, Length: 300mm, EPDM / V2A</v>
          </cell>
          <cell r="M430" t="str">
            <v>Crassus - Standard Coupling CSC 14xx W Type 2B (custom-made); (1400-1499mm), up to 0,6 bar, Length: 300mm, EPDM / V2A</v>
          </cell>
          <cell r="N430" t="str">
            <v>Crassus
Standard Coupling Type 2B wide
External flexible standard coupling designed to connect two pipes with the same dimensions (DN) as well as same or different materials and surface textures; shear band ensures joint integrity and pipe alignment under load; extended length to 300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2,5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v>
          </cell>
          <cell r="O430" t="str">
            <v>External flexible standard coupling designed to connect two pipes with the same dimensions (DN) as well as same or different materials and surface textures; shear band ensures joint integrity and pipe alignment under load; extended length to 300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v>
          </cell>
          <cell r="P430">
            <v>13</v>
          </cell>
          <cell r="Q430" t="str">
            <v>1400-1499</v>
          </cell>
          <cell r="R430" t="str">
            <v>-</v>
          </cell>
          <cell r="S430">
            <v>300</v>
          </cell>
          <cell r="T430">
            <v>0.6</v>
          </cell>
          <cell r="U430" t="str">
            <v>n/a</v>
          </cell>
          <cell r="V430">
            <v>26.42</v>
          </cell>
          <cell r="W430" t="str">
            <v>EPDM / V2A</v>
          </cell>
        </row>
        <row r="431">
          <cell r="B431" t="str">
            <v>CRA16772B</v>
          </cell>
          <cell r="C431" t="str">
            <v>LC 15xx W</v>
          </cell>
          <cell r="D431">
            <v>40169300</v>
          </cell>
          <cell r="E431">
            <v>4260182341742</v>
          </cell>
          <cell r="F431" t="str">
            <v>Wastewater Pipe-Connections</v>
          </cell>
          <cell r="G431" t="str">
            <v>Outside Adaptor up to 2,5 bar</v>
          </cell>
          <cell r="H431" t="str">
            <v>Standard Coupling Type 2B wide</v>
          </cell>
          <cell r="I431">
            <v>12002</v>
          </cell>
          <cell r="J431" t="str">
            <v>Flexseal</v>
          </cell>
          <cell r="K431" t="str">
            <v>Crassus - Standard Coupling CSC 15xx W Type 2B (custom-made)</v>
          </cell>
          <cell r="L431" t="str">
            <v>(1500-1599mm), up to 0,6 bar, Length: 300mm, EPDM / V2A</v>
          </cell>
          <cell r="M431" t="str">
            <v>Crassus - Standard Coupling CSC 15xx W Type 2B (custom-made); (1500-1599mm), up to 0,6 bar, Length: 300mm, EPDM / V2A</v>
          </cell>
          <cell r="N431" t="str">
            <v>Crassus
Standard Coupling Type 2B wide
External flexible standard coupling designed to connect two pipes with the same dimensions (DN) as well as same or different materials and surface textures; shear band ensures joint integrity and pipe alignment under load; extended length to 300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2,5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v>
          </cell>
          <cell r="O431" t="str">
            <v>External flexible standard coupling designed to connect two pipes with the same dimensions (DN) as well as same or different materials and surface textures; shear band ensures joint integrity and pipe alignment under load; extended length to 300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v>
          </cell>
          <cell r="P431">
            <v>13</v>
          </cell>
          <cell r="Q431" t="str">
            <v>1500-1599</v>
          </cell>
          <cell r="R431" t="str">
            <v>-</v>
          </cell>
          <cell r="S431">
            <v>300</v>
          </cell>
          <cell r="T431">
            <v>0.6</v>
          </cell>
          <cell r="U431" t="str">
            <v>n/a</v>
          </cell>
          <cell r="V431">
            <v>28.06</v>
          </cell>
          <cell r="W431" t="str">
            <v>EPDM / V2A</v>
          </cell>
        </row>
        <row r="432">
          <cell r="B432" t="str">
            <v>CRA16773B</v>
          </cell>
          <cell r="C432" t="str">
            <v>LC 16xx W</v>
          </cell>
          <cell r="D432">
            <v>40169300</v>
          </cell>
          <cell r="E432">
            <v>4260182341759</v>
          </cell>
          <cell r="F432" t="str">
            <v>Wastewater Pipe-Connections</v>
          </cell>
          <cell r="G432" t="str">
            <v>Outside Adaptor up to 2,5 bar</v>
          </cell>
          <cell r="H432" t="str">
            <v>Standard Coupling Type 2B wide</v>
          </cell>
          <cell r="I432">
            <v>12002</v>
          </cell>
          <cell r="J432" t="str">
            <v>Flexseal</v>
          </cell>
          <cell r="K432" t="str">
            <v>Crassus - Standard Coupling CSC 16xx W Type 2B (custom-made)</v>
          </cell>
          <cell r="L432" t="str">
            <v>(1600-1699mm), up to 0,6 bar, Length: 300mm, EPDM / V2A</v>
          </cell>
          <cell r="M432" t="str">
            <v>Crassus - Standard Coupling CSC 16xx W Type 2B (custom-made); (1600-1699mm), up to 0,6 bar, Length: 300mm, EPDM / V2A</v>
          </cell>
          <cell r="N432" t="str">
            <v>Crassus
Standard Coupling Type 2B wide
External flexible standard coupling designed to connect two pipes with the same dimensions (DN) as well as same or different materials and surface textures; shear band ensures joint integrity and pipe alignment under load; extended length to 300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2,5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v>
          </cell>
          <cell r="O432" t="str">
            <v>External flexible standard coupling designed to connect two pipes with the same dimensions (DN) as well as same or different materials and surface textures; shear band ensures joint integrity and pipe alignment under load; extended length to 300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v>
          </cell>
          <cell r="P432">
            <v>13</v>
          </cell>
          <cell r="Q432" t="str">
            <v>1600-1699</v>
          </cell>
          <cell r="R432" t="str">
            <v>-</v>
          </cell>
          <cell r="S432">
            <v>300</v>
          </cell>
          <cell r="T432">
            <v>0.6</v>
          </cell>
          <cell r="U432" t="str">
            <v>n/a</v>
          </cell>
          <cell r="V432">
            <v>30.05</v>
          </cell>
          <cell r="W432" t="str">
            <v>EPDM / V2A</v>
          </cell>
        </row>
        <row r="433">
          <cell r="B433" t="str">
            <v>CRA16774B</v>
          </cell>
          <cell r="C433" t="str">
            <v>LC 17xx W</v>
          </cell>
          <cell r="D433">
            <v>40169300</v>
          </cell>
          <cell r="E433">
            <v>4260182341766</v>
          </cell>
          <cell r="F433" t="str">
            <v>Wastewater Pipe-Connections</v>
          </cell>
          <cell r="G433" t="str">
            <v>Outside Adaptor up to 2,5 bar</v>
          </cell>
          <cell r="H433" t="str">
            <v>Standard Coupling Type 2B wide</v>
          </cell>
          <cell r="I433">
            <v>12002</v>
          </cell>
          <cell r="J433" t="str">
            <v>Flexseal</v>
          </cell>
          <cell r="K433" t="str">
            <v>Crassus - Standard Coupling CSC 17xx W Type 2B (custom-made)</v>
          </cell>
          <cell r="L433" t="str">
            <v>(1700-1799mm), up to 0,6 bar, Length: 300mm, EPDM / V2A</v>
          </cell>
          <cell r="M433" t="str">
            <v>Crassus - Standard Coupling CSC 17xx W Type 2B (custom-made); (1700-1799mm), up to 0,6 bar, Length: 300mm, EPDM / V2A</v>
          </cell>
          <cell r="N433" t="str">
            <v>Crassus
Standard Coupling Type 2B wide
External flexible standard coupling designed to connect two pipes with the same dimensions (DN) as well as same or different materials and surface textures; shear band ensures joint integrity and pipe alignment under load; extended length to 300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2,5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v>
          </cell>
          <cell r="O433" t="str">
            <v>External flexible standard coupling designed to connect two pipes with the same dimensions (DN) as well as same or different materials and surface textures; shear band ensures joint integrity and pipe alignment under load; extended length to 300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v>
          </cell>
          <cell r="P433">
            <v>13</v>
          </cell>
          <cell r="Q433" t="str">
            <v>1700-1799</v>
          </cell>
          <cell r="R433" t="str">
            <v>-</v>
          </cell>
          <cell r="S433">
            <v>300</v>
          </cell>
          <cell r="T433">
            <v>0.6</v>
          </cell>
          <cell r="U433" t="str">
            <v>n/a</v>
          </cell>
          <cell r="V433">
            <v>30.9</v>
          </cell>
          <cell r="W433" t="str">
            <v>EPDM / V2A</v>
          </cell>
        </row>
        <row r="434">
          <cell r="B434" t="str">
            <v>CRA16775B</v>
          </cell>
          <cell r="C434" t="str">
            <v>LC 18xx W</v>
          </cell>
          <cell r="D434">
            <v>40169300</v>
          </cell>
          <cell r="E434">
            <v>4260182341773</v>
          </cell>
          <cell r="F434" t="str">
            <v>Wastewater Pipe-Connections</v>
          </cell>
          <cell r="G434" t="str">
            <v>Outside Adaptor up to 2,5 bar</v>
          </cell>
          <cell r="H434" t="str">
            <v>Standard Coupling Type 2B wide</v>
          </cell>
          <cell r="I434">
            <v>12002</v>
          </cell>
          <cell r="J434" t="str">
            <v>Flexseal</v>
          </cell>
          <cell r="K434" t="str">
            <v>Crassus - Standard Coupling CSC 18xx W Type 2B (custom-made)</v>
          </cell>
          <cell r="L434" t="str">
            <v>(1800-1899mm), up to n/a bar, Length: 300mm, EPDM / V2A</v>
          </cell>
          <cell r="M434" t="str">
            <v>Crassus - Standard Coupling CSC 18xx W Type 2B (custom-made); (1800-1899mm), up to n/a bar, Length: 300mm, EPDM / V2A</v>
          </cell>
          <cell r="N434" t="str">
            <v>Crassus
Standard Coupling Type 2B wide
External flexible standard coupling designed to connect two pipes with the same dimensions (DN) as well as same or different materials and surface textures; shear band ensures joint integrity and pipe alignment under load; extended length to 300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2,5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v>
          </cell>
          <cell r="O434" t="str">
            <v>External flexible standard coupling designed to connect two pipes with the same dimensions (DN) as well as same or different materials and surface textures; shear band ensures joint integrity and pipe alignment under load; extended length to 300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v>
          </cell>
          <cell r="P434">
            <v>13</v>
          </cell>
          <cell r="Q434" t="str">
            <v>1800-1899</v>
          </cell>
          <cell r="R434" t="str">
            <v>-</v>
          </cell>
          <cell r="S434">
            <v>300</v>
          </cell>
          <cell r="T434" t="str">
            <v>n/a</v>
          </cell>
          <cell r="U434" t="str">
            <v>n/a</v>
          </cell>
          <cell r="V434">
            <v>33.67</v>
          </cell>
          <cell r="W434" t="str">
            <v>EPDM / V2A</v>
          </cell>
        </row>
        <row r="435">
          <cell r="B435" t="str">
            <v>CRA16776B</v>
          </cell>
          <cell r="C435" t="str">
            <v>LC 19xx W</v>
          </cell>
          <cell r="D435">
            <v>40169300</v>
          </cell>
          <cell r="E435">
            <v>4260182341780</v>
          </cell>
          <cell r="F435" t="str">
            <v>Wastewater Pipe-Connections</v>
          </cell>
          <cell r="G435" t="str">
            <v>Outside Adaptor up to 2,5 bar</v>
          </cell>
          <cell r="H435" t="str">
            <v>Standard Coupling Type 2B wide</v>
          </cell>
          <cell r="I435">
            <v>12002</v>
          </cell>
          <cell r="J435" t="str">
            <v>Flexseal</v>
          </cell>
          <cell r="K435" t="str">
            <v>Crassus - Standard Coupling CSC 19xx W Type 2B (custom-made)</v>
          </cell>
          <cell r="L435" t="str">
            <v>(1900-1999mm), up to n/a bar, Length: 300mm, EPDM / V2A</v>
          </cell>
          <cell r="M435" t="str">
            <v>Crassus - Standard Coupling CSC 19xx W Type 2B (custom-made); (1900-1999mm), up to n/a bar, Length: 300mm, EPDM / V2A</v>
          </cell>
          <cell r="N435" t="str">
            <v>Crassus
Standard Coupling Type 2B wide
External flexible standard coupling designed to connect two pipes with the same dimensions (DN) as well as same or different materials and surface textures; shear band ensures joint integrity and pipe alignment under load; extended length to 300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2,5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v>
          </cell>
          <cell r="O435" t="str">
            <v>External flexible standard coupling designed to connect two pipes with the same dimensions (DN) as well as same or different materials and surface textures; shear band ensures joint integrity and pipe alignment under load; extended length to 300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v>
          </cell>
          <cell r="P435">
            <v>13</v>
          </cell>
          <cell r="Q435" t="str">
            <v>1900-1999</v>
          </cell>
          <cell r="R435" t="str">
            <v>-</v>
          </cell>
          <cell r="S435">
            <v>300</v>
          </cell>
          <cell r="T435" t="str">
            <v>n/a</v>
          </cell>
          <cell r="U435" t="str">
            <v>n/a</v>
          </cell>
          <cell r="V435">
            <v>35.479999999999997</v>
          </cell>
          <cell r="W435" t="str">
            <v>EPDM / V2A</v>
          </cell>
        </row>
        <row r="436">
          <cell r="B436" t="str">
            <v>CRA16777B</v>
          </cell>
          <cell r="C436" t="str">
            <v>LC 20xx W</v>
          </cell>
          <cell r="D436">
            <v>40169300</v>
          </cell>
          <cell r="E436">
            <v>4260182341797</v>
          </cell>
          <cell r="F436" t="str">
            <v>Wastewater Pipe-Connections</v>
          </cell>
          <cell r="G436" t="str">
            <v>Outside Adaptor up to 2,5 bar</v>
          </cell>
          <cell r="H436" t="str">
            <v>Standard Coupling Type 2B wide</v>
          </cell>
          <cell r="I436">
            <v>12002</v>
          </cell>
          <cell r="J436" t="str">
            <v>Flexseal</v>
          </cell>
          <cell r="K436" t="str">
            <v>Crassus - Standard Coupling CSC 20xx W Type 2B (custom-made)</v>
          </cell>
          <cell r="L436" t="str">
            <v>(ab 2000mm), up to n/a bar, Length: 300mm, EPDM / V2A</v>
          </cell>
          <cell r="M436" t="str">
            <v>Crassus - Standard Coupling CSC 20xx W Type 2B (custom-made); (ab 2000mm), up to n/a bar, Length: 300mm, EPDM / V2A</v>
          </cell>
          <cell r="N436" t="str">
            <v>Crassus
Standard Coupling Type 2B wide
External flexible standard coupling designed to connect two pipes with the same dimensions (DN) as well as same or different materials and surface textures; shear band ensures joint integrity and pipe alignment under load; extended length to 300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2,5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v>
          </cell>
          <cell r="O436" t="str">
            <v>External flexible standard coupling designed to connect two pipes with the same dimensions (DN) as well as same or different materials and surface textures; shear band ensures joint integrity and pipe alignment under load; extended length to 300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v>
          </cell>
          <cell r="P436">
            <v>13</v>
          </cell>
          <cell r="Q436" t="str">
            <v>ab 2000</v>
          </cell>
          <cell r="R436" t="str">
            <v>-</v>
          </cell>
          <cell r="S436">
            <v>300</v>
          </cell>
          <cell r="T436" t="str">
            <v>n/a</v>
          </cell>
          <cell r="U436" t="str">
            <v>n/a</v>
          </cell>
          <cell r="V436">
            <v>37.29</v>
          </cell>
          <cell r="W436" t="str">
            <v>EPDM / V2A</v>
          </cell>
        </row>
        <row r="437">
          <cell r="B437" t="str">
            <v>CRA16224EB</v>
          </cell>
          <cell r="C437" t="str">
            <v xml:space="preserve">MAG 320 </v>
          </cell>
          <cell r="D437">
            <v>40169300</v>
          </cell>
          <cell r="E437">
            <v>4260182341803</v>
          </cell>
          <cell r="F437" t="str">
            <v>Wastewater Pipe-Connections</v>
          </cell>
          <cell r="G437" t="str">
            <v>Outside Adaptor up to 2,5 bar</v>
          </cell>
          <cell r="H437" t="str">
            <v>Standard Coupling Type 2B extra wide</v>
          </cell>
          <cell r="I437">
            <v>12003</v>
          </cell>
          <cell r="J437" t="str">
            <v>Flexseal</v>
          </cell>
          <cell r="K437" t="str">
            <v>Crassus - Standard Coupling CSC 320 EW Type 2B</v>
          </cell>
          <cell r="L437" t="str">
            <v>(300-320mm), up to 4 bar, Length: 370mm, EPDM / V2A</v>
          </cell>
          <cell r="M437" t="str">
            <v>Crassus - Standard Coupling CSC 320 EW Type 2B; (300-320mm), up to 4 bar, Length: 370mm, EPDM / V2A</v>
          </cell>
          <cell r="N437" t="str">
            <v xml:space="preserve">Crassus
Standard Coupling Type 2B extra wide
External flexible standard coupling designed to connect two pipes with the same dimensions (DN) as well as same or different materials and surface textures; shear band ensures joint integrity and pipe alignment under load; extra extended length to 370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4,0 (from size 400 to 599 mm up to 2,5 bar)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
</v>
          </cell>
          <cell r="O437" t="str">
            <v>External flexible standard coupling designed to connect two pipes with the same dimensions (DN) as well as same or different materials and surface textures; shear band ensures joint integrity and pipe alignment under load; extra extended length to 370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v>
          </cell>
          <cell r="P437">
            <v>13</v>
          </cell>
          <cell r="Q437" t="str">
            <v>300-320</v>
          </cell>
          <cell r="R437" t="str">
            <v>-</v>
          </cell>
          <cell r="S437">
            <v>370</v>
          </cell>
          <cell r="T437">
            <v>4</v>
          </cell>
          <cell r="U437">
            <v>13</v>
          </cell>
          <cell r="V437">
            <v>6.9387499999999998</v>
          </cell>
          <cell r="W437" t="str">
            <v>EPDM / V2A</v>
          </cell>
        </row>
        <row r="438">
          <cell r="B438" t="str">
            <v>CRA16225EB</v>
          </cell>
          <cell r="C438" t="str">
            <v xml:space="preserve">MAG 335 </v>
          </cell>
          <cell r="D438">
            <v>40169300</v>
          </cell>
          <cell r="E438">
            <v>4260182341810</v>
          </cell>
          <cell r="F438" t="str">
            <v>Wastewater Pipe-Connections</v>
          </cell>
          <cell r="G438" t="str">
            <v>Outside Adaptor up to 2,5 bar</v>
          </cell>
          <cell r="H438" t="str">
            <v>Standard Coupling Type 2B extra wide</v>
          </cell>
          <cell r="I438">
            <v>12003</v>
          </cell>
          <cell r="J438" t="str">
            <v>Flexseal</v>
          </cell>
          <cell r="K438" t="str">
            <v>Crassus - Standard Coupling CSC 335 EW Type 2B</v>
          </cell>
          <cell r="L438" t="str">
            <v>(315-335mm), up to 4 bar, Length: 370mm, EPDM / V2A</v>
          </cell>
          <cell r="M438" t="str">
            <v>Crassus - Standard Coupling CSC 335 EW Type 2B; (315-335mm), up to 4 bar, Length: 370mm, EPDM / V2A</v>
          </cell>
          <cell r="N438" t="str">
            <v xml:space="preserve">Crassus
Standard Coupling Type 2B extra wide
External flexible standard coupling designed to connect two pipes with the same dimensions (DN) as well as same or different materials and surface textures; shear band ensures joint integrity and pipe alignment under load; extra extended length to 370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4,0 (from size 400 to 599 mm up to 2,5 bar)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
</v>
          </cell>
          <cell r="O438" t="str">
            <v>External flexible standard coupling designed to connect two pipes with the same dimensions (DN) as well as same or different materials and surface textures; shear band ensures joint integrity and pipe alignment under load; extra extended length to 370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v>
          </cell>
          <cell r="P438">
            <v>13</v>
          </cell>
          <cell r="Q438" t="str">
            <v>315-335</v>
          </cell>
          <cell r="R438" t="str">
            <v>-</v>
          </cell>
          <cell r="S438">
            <v>370</v>
          </cell>
          <cell r="T438">
            <v>4</v>
          </cell>
          <cell r="U438">
            <v>13</v>
          </cell>
          <cell r="V438">
            <v>7.1095500000000005</v>
          </cell>
          <cell r="W438" t="str">
            <v>EPDM / V2A</v>
          </cell>
        </row>
        <row r="439">
          <cell r="B439" t="str">
            <v>CRA16226EB</v>
          </cell>
          <cell r="C439" t="str">
            <v xml:space="preserve">MAG 345 </v>
          </cell>
          <cell r="D439">
            <v>40169300</v>
          </cell>
          <cell r="E439">
            <v>4260182345160</v>
          </cell>
          <cell r="F439" t="str">
            <v>Wastewater Pipe-Connections</v>
          </cell>
          <cell r="G439" t="str">
            <v>Outside Adaptor up to 2,5 bar</v>
          </cell>
          <cell r="H439" t="str">
            <v>Standard Coupling Type 2B extra wide</v>
          </cell>
          <cell r="I439">
            <v>12003</v>
          </cell>
          <cell r="J439" t="str">
            <v>Flexseal</v>
          </cell>
          <cell r="K439" t="str">
            <v>Crassus - Standard Coupling CSC 345 EW Type 2B</v>
          </cell>
          <cell r="L439" t="str">
            <v>(325-345mm), up to 4 bar, Length: 370mm, EPDM / V2A</v>
          </cell>
          <cell r="M439" t="str">
            <v>Crassus - Standard Coupling CSC 345 EW Type 2B; (325-345mm), up to 4 bar, Length: 370mm, EPDM / V2A</v>
          </cell>
          <cell r="N439" t="str">
            <v xml:space="preserve">Crassus
Standard Coupling Type 2B extra wide
External flexible standard coupling designed to connect two pipes with the same dimensions (DN) as well as same or different materials and surface textures; shear band ensures joint integrity and pipe alignment under load; extra extended length to 370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4,0 (from size 400 to 599 mm up to 2,5 bar)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
</v>
          </cell>
          <cell r="O439" t="str">
            <v>External flexible standard coupling designed to connect two pipes with the same dimensions (DN) as well as same or different materials and surface textures; shear band ensures joint integrity and pipe alignment under load; extra extended length to 370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v>
          </cell>
          <cell r="P439">
            <v>13</v>
          </cell>
          <cell r="Q439" t="str">
            <v>325-345</v>
          </cell>
          <cell r="R439" t="str">
            <v>-</v>
          </cell>
          <cell r="S439">
            <v>370</v>
          </cell>
          <cell r="T439">
            <v>4</v>
          </cell>
          <cell r="U439">
            <v>13</v>
          </cell>
          <cell r="V439">
            <v>7.4725000000000001</v>
          </cell>
          <cell r="W439" t="str">
            <v>EPDM / V2A</v>
          </cell>
        </row>
        <row r="440">
          <cell r="B440" t="str">
            <v>CRA16227EB</v>
          </cell>
          <cell r="C440" t="str">
            <v xml:space="preserve">MAG 360 </v>
          </cell>
          <cell r="D440">
            <v>40169300</v>
          </cell>
          <cell r="E440">
            <v>4260182341834</v>
          </cell>
          <cell r="F440" t="str">
            <v>Wastewater Pipe-Connections</v>
          </cell>
          <cell r="G440" t="str">
            <v>Outside Adaptor up to 2,5 bar</v>
          </cell>
          <cell r="H440" t="str">
            <v>Standard Coupling Type 2B extra wide</v>
          </cell>
          <cell r="I440">
            <v>12003</v>
          </cell>
          <cell r="J440" t="str">
            <v>Flexseal</v>
          </cell>
          <cell r="K440" t="str">
            <v>Crassus - Standard Coupling CSC 360 EW Type 2B</v>
          </cell>
          <cell r="L440" t="str">
            <v>(340-360mm), up to 4 bar, Length: 370mm, EPDM / V2A</v>
          </cell>
          <cell r="M440" t="str">
            <v>Crassus - Standard Coupling CSC 360 EW Type 2B; (340-360mm), up to 4 bar, Length: 370mm, EPDM / V2A</v>
          </cell>
          <cell r="N440" t="str">
            <v xml:space="preserve">Crassus
Standard Coupling Type 2B extra wide
External flexible standard coupling designed to connect two pipes with the same dimensions (DN) as well as same or different materials and surface textures; shear band ensures joint integrity and pipe alignment under load; extra extended length to 370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4,0 (from size 400 to 599 mm up to 2,5 bar)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
</v>
          </cell>
          <cell r="O440" t="str">
            <v>External flexible standard coupling designed to connect two pipes with the same dimensions (DN) as well as same or different materials and surface textures; shear band ensures joint integrity and pipe alignment under load; extra extended length to 370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v>
          </cell>
          <cell r="P440">
            <v>13</v>
          </cell>
          <cell r="Q440" t="str">
            <v>340-360</v>
          </cell>
          <cell r="R440" t="str">
            <v>-</v>
          </cell>
          <cell r="S440">
            <v>370</v>
          </cell>
          <cell r="T440">
            <v>4</v>
          </cell>
          <cell r="U440">
            <v>13</v>
          </cell>
          <cell r="V440">
            <v>7.4725000000000001</v>
          </cell>
          <cell r="W440" t="str">
            <v>EPDM / V2A</v>
          </cell>
        </row>
        <row r="441">
          <cell r="B441" t="str">
            <v>CRA16192EB</v>
          </cell>
          <cell r="C441" t="str">
            <v xml:space="preserve">MAG 385 </v>
          </cell>
          <cell r="D441">
            <v>40169300</v>
          </cell>
          <cell r="E441">
            <v>4260182341841</v>
          </cell>
          <cell r="F441" t="str">
            <v>Wastewater Pipe-Connections</v>
          </cell>
          <cell r="G441" t="str">
            <v>Outside Adaptor up to 2,5 bar</v>
          </cell>
          <cell r="H441" t="str">
            <v>Standard Coupling Type 2B extra wide</v>
          </cell>
          <cell r="I441">
            <v>12003</v>
          </cell>
          <cell r="J441" t="str">
            <v>Flexseal</v>
          </cell>
          <cell r="K441" t="str">
            <v>Crassus - Standard Coupling CSC 385 EW Type 2B</v>
          </cell>
          <cell r="L441" t="str">
            <v>(365-385mm), up to 4 bar, Length: 370mm, EPDM / V2A</v>
          </cell>
          <cell r="M441" t="str">
            <v>Crassus - Standard Coupling CSC 385 EW Type 2B; (365-385mm), up to 4 bar, Length: 370mm, EPDM / V2A</v>
          </cell>
          <cell r="N441" t="str">
            <v xml:space="preserve">Crassus
Standard Coupling Type 2B extra wide
External flexible standard coupling designed to connect two pipes with the same dimensions (DN) as well as same or different materials and surface textures; shear band ensures joint integrity and pipe alignment under load; extra extended length to 370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4,0 (from size 400 to 599 mm up to 2,5 bar)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
</v>
          </cell>
          <cell r="O441" t="str">
            <v>External flexible standard coupling designed to connect two pipes with the same dimensions (DN) as well as same or different materials and surface textures; shear band ensures joint integrity and pipe alignment under load; extra extended length to 370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v>
          </cell>
          <cell r="P441">
            <v>13</v>
          </cell>
          <cell r="Q441" t="str">
            <v>365-385</v>
          </cell>
          <cell r="R441" t="str">
            <v>-</v>
          </cell>
          <cell r="S441">
            <v>370</v>
          </cell>
          <cell r="T441">
            <v>4</v>
          </cell>
          <cell r="U441">
            <v>13</v>
          </cell>
          <cell r="V441">
            <v>7.7927499999999998</v>
          </cell>
          <cell r="W441" t="str">
            <v>EPDM / V2A</v>
          </cell>
        </row>
        <row r="442">
          <cell r="B442" t="str">
            <v>CRA16229EB</v>
          </cell>
          <cell r="C442" t="str">
            <v xml:space="preserve">MAG 410 </v>
          </cell>
          <cell r="D442">
            <v>40169300</v>
          </cell>
          <cell r="E442">
            <v>4260182341858</v>
          </cell>
          <cell r="F442" t="str">
            <v>Wastewater Pipe-Connections</v>
          </cell>
          <cell r="G442" t="str">
            <v>Outside Adaptor up to 2,5 bar</v>
          </cell>
          <cell r="H442" t="str">
            <v>Standard Coupling Type 2B extra wide</v>
          </cell>
          <cell r="I442">
            <v>12003</v>
          </cell>
          <cell r="J442" t="str">
            <v>Flexseal</v>
          </cell>
          <cell r="K442" t="str">
            <v>Crassus - Standard Coupling CSC 410 EW Type 2B</v>
          </cell>
          <cell r="L442" t="str">
            <v>(390-410mm), up to 2,5 bar, Length: 370mm, EPDM / V2A</v>
          </cell>
          <cell r="M442" t="str">
            <v>Crassus - Standard Coupling CSC 410 EW Type 2B; (390-410mm), up to 2,5 bar, Length: 370mm, EPDM / V2A</v>
          </cell>
          <cell r="N442" t="str">
            <v xml:space="preserve">Crassus
Standard Coupling Type 2B extra wide
External flexible standard coupling designed to connect two pipes with the same dimensions (DN) as well as same or different materials and surface textures; shear band ensures joint integrity and pipe alignment under load; extra extended length to 370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4,0 (from size 400 to 599 mm up to 2,5 bar)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
</v>
          </cell>
          <cell r="O442" t="str">
            <v>External flexible standard coupling designed to connect two pipes with the same dimensions (DN) as well as same or different materials and surface textures; shear band ensures joint integrity and pipe alignment under load; extra extended length to 370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v>
          </cell>
          <cell r="P442">
            <v>13</v>
          </cell>
          <cell r="Q442" t="str">
            <v>390-410</v>
          </cell>
          <cell r="R442" t="str">
            <v>-</v>
          </cell>
          <cell r="S442">
            <v>370</v>
          </cell>
          <cell r="T442">
            <v>2.5</v>
          </cell>
          <cell r="U442">
            <v>13</v>
          </cell>
          <cell r="V442">
            <v>8.9670000000000005</v>
          </cell>
          <cell r="W442" t="str">
            <v>EPDM / V2A</v>
          </cell>
        </row>
        <row r="443">
          <cell r="B443" t="str">
            <v>CRA16111EB</v>
          </cell>
          <cell r="C443" t="str">
            <v xml:space="preserve">MAG 425 </v>
          </cell>
          <cell r="D443">
            <v>40169300</v>
          </cell>
          <cell r="E443">
            <v>4260182341865</v>
          </cell>
          <cell r="F443" t="str">
            <v>Wastewater Pipe-Connections</v>
          </cell>
          <cell r="G443" t="str">
            <v>Outside Adaptor up to 2,5 bar</v>
          </cell>
          <cell r="H443" t="str">
            <v>Standard Coupling Type 2B extra wide</v>
          </cell>
          <cell r="I443">
            <v>12003</v>
          </cell>
          <cell r="J443" t="str">
            <v>Flexseal</v>
          </cell>
          <cell r="K443" t="str">
            <v>Crassus - Standard Coupling CSC 425 EW Type 2B</v>
          </cell>
          <cell r="L443" t="str">
            <v>(405-425mm), up to 2,5 bar, Length: 370mm, EPDM / V2A</v>
          </cell>
          <cell r="M443" t="str">
            <v>Crassus - Standard Coupling CSC 425 EW Type 2B; (405-425mm), up to 2,5 bar, Length: 370mm, EPDM / V2A</v>
          </cell>
          <cell r="N443" t="str">
            <v xml:space="preserve">Crassus
Standard Coupling Type 2B extra wide
External flexible standard coupling designed to connect two pipes with the same dimensions (DN) as well as same or different materials and surface textures; shear band ensures joint integrity and pipe alignment under load; extra extended length to 370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4,0 (from size 400 to 599 mm up to 2,5 bar)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
</v>
          </cell>
          <cell r="O443" t="str">
            <v>External flexible standard coupling designed to connect two pipes with the same dimensions (DN) as well as same or different materials and surface textures; shear band ensures joint integrity and pipe alignment under load; extra extended length to 370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v>
          </cell>
          <cell r="P443">
            <v>13</v>
          </cell>
          <cell r="Q443" t="str">
            <v>405-425</v>
          </cell>
          <cell r="R443" t="str">
            <v>-</v>
          </cell>
          <cell r="S443">
            <v>370</v>
          </cell>
          <cell r="T443">
            <v>2.5</v>
          </cell>
          <cell r="U443">
            <v>20</v>
          </cell>
          <cell r="V443">
            <v>9.1804999999999986</v>
          </cell>
          <cell r="W443" t="str">
            <v>EPDM / V2A</v>
          </cell>
        </row>
        <row r="444">
          <cell r="B444" t="str">
            <v>CRA16230EB</v>
          </cell>
          <cell r="C444" t="str">
            <v xml:space="preserve">MAG 430 </v>
          </cell>
          <cell r="D444">
            <v>40169300</v>
          </cell>
          <cell r="E444">
            <v>4260182341872</v>
          </cell>
          <cell r="F444" t="str">
            <v>Wastewater Pipe-Connections</v>
          </cell>
          <cell r="G444" t="str">
            <v>Outside Adaptor up to 2,5 bar</v>
          </cell>
          <cell r="H444" t="str">
            <v>Standard Coupling Type 2B extra wide</v>
          </cell>
          <cell r="I444">
            <v>12003</v>
          </cell>
          <cell r="J444" t="str">
            <v>Flexseal</v>
          </cell>
          <cell r="K444" t="str">
            <v>Crassus - Standard Coupling CSC 430 EW Type 2B</v>
          </cell>
          <cell r="L444" t="str">
            <v>(410-430mm), up to 2,5 bar, Length: 370mm, EPDM / V2A</v>
          </cell>
          <cell r="M444" t="str">
            <v>Crassus - Standard Coupling CSC 430 EW Type 2B; (410-430mm), up to 2,5 bar, Length: 370mm, EPDM / V2A</v>
          </cell>
          <cell r="N444" t="str">
            <v xml:space="preserve">Crassus
Standard Coupling Type 2B extra wide
External flexible standard coupling designed to connect two pipes with the same dimensions (DN) as well as same or different materials and surface textures; shear band ensures joint integrity and pipe alignment under load; extra extended length to 370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4,0 (from size 400 to 599 mm up to 2,5 bar)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
</v>
          </cell>
          <cell r="O444" t="str">
            <v>External flexible standard coupling designed to connect two pipes with the same dimensions (DN) as well as same or different materials and surface textures; shear band ensures joint integrity and pipe alignment under load; extra extended length to 370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v>
          </cell>
          <cell r="P444">
            <v>13</v>
          </cell>
          <cell r="Q444" t="str">
            <v>410-430</v>
          </cell>
          <cell r="R444" t="str">
            <v>-</v>
          </cell>
          <cell r="S444">
            <v>370</v>
          </cell>
          <cell r="T444">
            <v>2.5</v>
          </cell>
          <cell r="U444">
            <v>20</v>
          </cell>
          <cell r="V444">
            <v>9.3940000000000019</v>
          </cell>
          <cell r="W444" t="str">
            <v>EPDM / V2A</v>
          </cell>
        </row>
        <row r="445">
          <cell r="B445" t="str">
            <v>CRA16231EB</v>
          </cell>
          <cell r="C445" t="str">
            <v xml:space="preserve">MAG 445 </v>
          </cell>
          <cell r="D445">
            <v>40169300</v>
          </cell>
          <cell r="E445">
            <v>4260182341827</v>
          </cell>
          <cell r="F445" t="str">
            <v>Wastewater Pipe-Connections</v>
          </cell>
          <cell r="G445" t="str">
            <v>Outside Adaptor up to 2,5 bar</v>
          </cell>
          <cell r="H445" t="str">
            <v>Standard Coupling Type 2B extra wide</v>
          </cell>
          <cell r="I445">
            <v>12003</v>
          </cell>
          <cell r="J445" t="str">
            <v>Flexseal</v>
          </cell>
          <cell r="K445" t="str">
            <v>Crassus - Standard Coupling CSC 445 EW Type 2B</v>
          </cell>
          <cell r="L445" t="str">
            <v>(425-445mm), up to 2,5 bar, Length: 370mm, EPDM / V2A</v>
          </cell>
          <cell r="M445" t="str">
            <v>Crassus - Standard Coupling CSC 445 EW Type 2B; (425-445mm), up to 2,5 bar, Length: 370mm, EPDM / V2A</v>
          </cell>
          <cell r="N445" t="str">
            <v xml:space="preserve">Crassus
Standard Coupling Type 2B extra wide
External flexible standard coupling designed to connect two pipes with the same dimensions (DN) as well as same or different materials and surface textures; shear band ensures joint integrity and pipe alignment under load; extra extended length to 370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4,0 (from size 400 to 599 mm up to 2,5 bar)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
</v>
          </cell>
          <cell r="O445" t="str">
            <v>External flexible standard coupling designed to connect two pipes with the same dimensions (DN) as well as same or different materials and surface textures; shear band ensures joint integrity and pipe alignment under load; extra extended length to 370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v>
          </cell>
          <cell r="P445">
            <v>13</v>
          </cell>
          <cell r="Q445" t="str">
            <v>425-445</v>
          </cell>
          <cell r="R445" t="str">
            <v>-</v>
          </cell>
          <cell r="S445">
            <v>370</v>
          </cell>
          <cell r="T445">
            <v>2.5</v>
          </cell>
          <cell r="U445">
            <v>20</v>
          </cell>
          <cell r="V445">
            <v>9.3940000000000019</v>
          </cell>
          <cell r="W445" t="str">
            <v>EPDM / V2A</v>
          </cell>
        </row>
        <row r="446">
          <cell r="B446" t="str">
            <v>CRA16645EB</v>
          </cell>
          <cell r="C446" t="str">
            <v xml:space="preserve">MAG 450 </v>
          </cell>
          <cell r="D446">
            <v>40169300</v>
          </cell>
          <cell r="E446">
            <v>4260182341896</v>
          </cell>
          <cell r="F446" t="str">
            <v>Wastewater Pipe-Connections</v>
          </cell>
          <cell r="G446" t="str">
            <v>Outside Adaptor up to 2,5 bar</v>
          </cell>
          <cell r="H446" t="str">
            <v>Standard Coupling Type 2B extra wide</v>
          </cell>
          <cell r="I446">
            <v>12003</v>
          </cell>
          <cell r="J446" t="str">
            <v>Flexseal</v>
          </cell>
          <cell r="K446" t="str">
            <v>Crassus - Standard Coupling CSC 450 EW Type 2B</v>
          </cell>
          <cell r="L446" t="str">
            <v>(430-450mm), up to 2,5 bar, Length: 370mm, EPDM / V2A</v>
          </cell>
          <cell r="M446" t="str">
            <v>Crassus - Standard Coupling CSC 450 EW Type 2B; (430-450mm), up to 2,5 bar, Length: 370mm, EPDM / V2A</v>
          </cell>
          <cell r="N446" t="str">
            <v xml:space="preserve">Crassus
Standard Coupling Type 2B extra wide
External flexible standard coupling designed to connect two pipes with the same dimensions (DN) as well as same or different materials and surface textures; shear band ensures joint integrity and pipe alignment under load; extra extended length to 370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4,0 (from size 400 to 599 mm up to 2,5 bar)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
</v>
          </cell>
          <cell r="O446" t="str">
            <v>External flexible standard coupling designed to connect two pipes with the same dimensions (DN) as well as same or different materials and surface textures; shear band ensures joint integrity and pipe alignment under load; extra extended length to 370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v>
          </cell>
          <cell r="P446">
            <v>13</v>
          </cell>
          <cell r="Q446" t="str">
            <v>430-450</v>
          </cell>
          <cell r="R446" t="str">
            <v>-</v>
          </cell>
          <cell r="S446">
            <v>370</v>
          </cell>
          <cell r="T446">
            <v>2.5</v>
          </cell>
          <cell r="U446">
            <v>20</v>
          </cell>
          <cell r="V446">
            <v>9.3940000000000019</v>
          </cell>
          <cell r="W446" t="str">
            <v>EPDM / V2A</v>
          </cell>
        </row>
        <row r="447">
          <cell r="B447" t="str">
            <v>CRA16232EB</v>
          </cell>
          <cell r="C447" t="str">
            <v xml:space="preserve">MAG 465 </v>
          </cell>
          <cell r="D447">
            <v>40169300</v>
          </cell>
          <cell r="E447">
            <v>4260182341902</v>
          </cell>
          <cell r="F447" t="str">
            <v>Wastewater Pipe-Connections</v>
          </cell>
          <cell r="G447" t="str">
            <v>Outside Adaptor up to 2,5 bar</v>
          </cell>
          <cell r="H447" t="str">
            <v>Standard Coupling Type 2B extra wide</v>
          </cell>
          <cell r="I447">
            <v>12003</v>
          </cell>
          <cell r="J447" t="str">
            <v>Flexseal</v>
          </cell>
          <cell r="K447" t="str">
            <v>Crassus - Standard Coupling CSC 465 EW Type 2B</v>
          </cell>
          <cell r="L447" t="str">
            <v>(445-465mm), up to 2,5 bar, Length: 370mm, EPDM / V2A</v>
          </cell>
          <cell r="M447" t="str">
            <v>Crassus - Standard Coupling CSC 465 EW Type 2B; (445-465mm), up to 2,5 bar, Length: 370mm, EPDM / V2A</v>
          </cell>
          <cell r="N447" t="str">
            <v xml:space="preserve">Crassus
Standard Coupling Type 2B extra wide
External flexible standard coupling designed to connect two pipes with the same dimensions (DN) as well as same or different materials and surface textures; shear band ensures joint integrity and pipe alignment under load; extra extended length to 370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4,0 (from size 400 to 599 mm up to 2,5 bar)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
</v>
          </cell>
          <cell r="O447" t="str">
            <v>External flexible standard coupling designed to connect two pipes with the same dimensions (DN) as well as same or different materials and surface textures; shear band ensures joint integrity and pipe alignment under load; extra extended length to 370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v>
          </cell>
          <cell r="P447">
            <v>13</v>
          </cell>
          <cell r="Q447" t="str">
            <v>445-465</v>
          </cell>
          <cell r="R447" t="str">
            <v>-</v>
          </cell>
          <cell r="S447">
            <v>370</v>
          </cell>
          <cell r="T447">
            <v>2.5</v>
          </cell>
          <cell r="U447">
            <v>20</v>
          </cell>
          <cell r="V447">
            <v>9.820999999999998</v>
          </cell>
          <cell r="W447" t="str">
            <v>EPDM / V2A</v>
          </cell>
        </row>
        <row r="448">
          <cell r="B448" t="str">
            <v>CRA16646EB</v>
          </cell>
          <cell r="C448" t="str">
            <v xml:space="preserve">MAG 470 </v>
          </cell>
          <cell r="D448">
            <v>40169300</v>
          </cell>
          <cell r="E448">
            <v>4260182341919</v>
          </cell>
          <cell r="F448" t="str">
            <v>Wastewater Pipe-Connections</v>
          </cell>
          <cell r="G448" t="str">
            <v>Outside Adaptor up to 2,5 bar</v>
          </cell>
          <cell r="H448" t="str">
            <v>Standard Coupling Type 2B extra wide</v>
          </cell>
          <cell r="I448">
            <v>12003</v>
          </cell>
          <cell r="J448" t="str">
            <v>Flexseal</v>
          </cell>
          <cell r="K448" t="str">
            <v>Crassus - Standard Coupling CSC 470 EW Type 2B</v>
          </cell>
          <cell r="L448" t="str">
            <v>(450-470mm), up to 2,5 bar, Length: 370mm, EPDM / V2A</v>
          </cell>
          <cell r="M448" t="str">
            <v>Crassus - Standard Coupling CSC 470 EW Type 2B; (450-470mm), up to 2,5 bar, Length: 370mm, EPDM / V2A</v>
          </cell>
          <cell r="N448" t="str">
            <v xml:space="preserve">Crassus
Standard Coupling Type 2B extra wide
External flexible standard coupling designed to connect two pipes with the same dimensions (DN) as well as same or different materials and surface textures; shear band ensures joint integrity and pipe alignment under load; extra extended length to 370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4,0 (from size 400 to 599 mm up to 2,5 bar)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
</v>
          </cell>
          <cell r="O448" t="str">
            <v>External flexible standard coupling designed to connect two pipes with the same dimensions (DN) as well as same or different materials and surface textures; shear band ensures joint integrity and pipe alignment under load; extra extended length to 370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v>
          </cell>
          <cell r="P448">
            <v>13</v>
          </cell>
          <cell r="Q448" t="str">
            <v>450-470</v>
          </cell>
          <cell r="R448" t="str">
            <v>-</v>
          </cell>
          <cell r="S448">
            <v>370</v>
          </cell>
          <cell r="T448">
            <v>2.5</v>
          </cell>
          <cell r="U448">
            <v>20</v>
          </cell>
          <cell r="V448">
            <v>9.820999999999998</v>
          </cell>
          <cell r="W448" t="str">
            <v>EPDM / V2A</v>
          </cell>
        </row>
        <row r="449">
          <cell r="B449" t="str">
            <v>CRA16233EB</v>
          </cell>
          <cell r="C449" t="str">
            <v xml:space="preserve">MAG 490 </v>
          </cell>
          <cell r="D449">
            <v>40169300</v>
          </cell>
          <cell r="E449">
            <v>4260182341933</v>
          </cell>
          <cell r="F449" t="str">
            <v>Wastewater Pipe-Connections</v>
          </cell>
          <cell r="G449" t="str">
            <v>Outside Adaptor up to 2,5 bar</v>
          </cell>
          <cell r="H449" t="str">
            <v>Standard Coupling Type 2B extra wide</v>
          </cell>
          <cell r="I449">
            <v>12003</v>
          </cell>
          <cell r="J449" t="str">
            <v>Flexseal</v>
          </cell>
          <cell r="K449" t="str">
            <v>Crassus - Standard Coupling CSC 490 EW Type 2B</v>
          </cell>
          <cell r="L449" t="str">
            <v>(470-490mm), up to 2,5 bar, Length: 370mm, EPDM / V2A</v>
          </cell>
          <cell r="M449" t="str">
            <v>Crassus - Standard Coupling CSC 490 EW Type 2B; (470-490mm), up to 2,5 bar, Length: 370mm, EPDM / V2A</v>
          </cell>
          <cell r="N449" t="str">
            <v xml:space="preserve">Crassus
Standard Coupling Type 2B extra wide
External flexible standard coupling designed to connect two pipes with the same dimensions (DN) as well as same or different materials and surface textures; shear band ensures joint integrity and pipe alignment under load; extra extended length to 370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4,0 (from size 400 to 599 mm up to 2,5 bar)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
</v>
          </cell>
          <cell r="O449" t="str">
            <v>External flexible standard coupling designed to connect two pipes with the same dimensions (DN) as well as same or different materials and surface textures; shear band ensures joint integrity and pipe alignment under load; extra extended length to 370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v>
          </cell>
          <cell r="P449">
            <v>13</v>
          </cell>
          <cell r="Q449" t="str">
            <v>470-490</v>
          </cell>
          <cell r="R449" t="str">
            <v>-</v>
          </cell>
          <cell r="S449">
            <v>370</v>
          </cell>
          <cell r="T449">
            <v>2.5</v>
          </cell>
          <cell r="U449">
            <v>20</v>
          </cell>
          <cell r="V449">
            <v>10.461500000000001</v>
          </cell>
          <cell r="W449" t="str">
            <v>EPDM / V2A</v>
          </cell>
        </row>
        <row r="450">
          <cell r="B450" t="str">
            <v>CRA16234EB</v>
          </cell>
          <cell r="C450" t="str">
            <v xml:space="preserve">MAG 510 </v>
          </cell>
          <cell r="D450">
            <v>40169300</v>
          </cell>
          <cell r="E450">
            <v>4260182341940</v>
          </cell>
          <cell r="F450" t="str">
            <v>Wastewater Pipe-Connections</v>
          </cell>
          <cell r="G450" t="str">
            <v>Outside Adaptor up to 2,5 bar</v>
          </cell>
          <cell r="H450" t="str">
            <v>Standard Coupling Type 2B extra wide</v>
          </cell>
          <cell r="I450">
            <v>12003</v>
          </cell>
          <cell r="J450" t="str">
            <v>Flexseal</v>
          </cell>
          <cell r="K450" t="str">
            <v>Crassus - Standard Coupling CSC 510 EW Type 2B</v>
          </cell>
          <cell r="L450" t="str">
            <v>(490-510mm), up to 2,5 bar, Length: 370mm, EPDM / V2A</v>
          </cell>
          <cell r="M450" t="str">
            <v>Crassus - Standard Coupling CSC 510 EW Type 2B; (490-510mm), up to 2,5 bar, Length: 370mm, EPDM / V2A</v>
          </cell>
          <cell r="N450" t="str">
            <v xml:space="preserve">Crassus
Standard Coupling Type 2B extra wide
External flexible standard coupling designed to connect two pipes with the same dimensions (DN) as well as same or different materials and surface textures; shear band ensures joint integrity and pipe alignment under load; extra extended length to 370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4,0 (from size 400 to 599 mm up to 2,5 bar)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
</v>
          </cell>
          <cell r="O450" t="str">
            <v>External flexible standard coupling designed to connect two pipes with the same dimensions (DN) as well as same or different materials and surface textures; shear band ensures joint integrity and pipe alignment under load; extra extended length to 370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v>
          </cell>
          <cell r="P450">
            <v>13</v>
          </cell>
          <cell r="Q450" t="str">
            <v>490-510</v>
          </cell>
          <cell r="R450" t="str">
            <v>-</v>
          </cell>
          <cell r="S450">
            <v>370</v>
          </cell>
          <cell r="T450">
            <v>2.5</v>
          </cell>
          <cell r="U450">
            <v>20</v>
          </cell>
          <cell r="V450">
            <v>10.674999999999999</v>
          </cell>
          <cell r="W450" t="str">
            <v>EPDM / V2A</v>
          </cell>
        </row>
        <row r="451">
          <cell r="B451" t="str">
            <v>CRA16235EB</v>
          </cell>
          <cell r="C451" t="str">
            <v xml:space="preserve">MAG 525 </v>
          </cell>
          <cell r="D451">
            <v>40169300</v>
          </cell>
          <cell r="E451">
            <v>4260182341957</v>
          </cell>
          <cell r="F451" t="str">
            <v>Wastewater Pipe-Connections</v>
          </cell>
          <cell r="G451" t="str">
            <v>Outside Adaptor up to 2,5 bar</v>
          </cell>
          <cell r="H451" t="str">
            <v>Standard Coupling Type 2B extra wide</v>
          </cell>
          <cell r="I451">
            <v>12003</v>
          </cell>
          <cell r="J451" t="str">
            <v>Flexseal</v>
          </cell>
          <cell r="K451" t="str">
            <v>Crassus - Standard Coupling CSC 525 EW Type 2B</v>
          </cell>
          <cell r="L451" t="str">
            <v>(505-525mm), up to 2,5 bar, Length: 370mm, EPDM / V2A</v>
          </cell>
          <cell r="M451" t="str">
            <v>Crassus - Standard Coupling CSC 525 EW Type 2B; (505-525mm), up to 2,5 bar, Length: 370mm, EPDM / V2A</v>
          </cell>
          <cell r="N451" t="str">
            <v xml:space="preserve">Crassus
Standard Coupling Type 2B extra wide
External flexible standard coupling designed to connect two pipes with the same dimensions (DN) as well as same or different materials and surface textures; shear band ensures joint integrity and pipe alignment under load; extra extended length to 370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4,0 (from size 400 to 599 mm up to 2,5 bar)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
</v>
          </cell>
          <cell r="O451" t="str">
            <v>External flexible standard coupling designed to connect two pipes with the same dimensions (DN) as well as same or different materials and surface textures; shear band ensures joint integrity and pipe alignment under load; extra extended length to 370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v>
          </cell>
          <cell r="P451">
            <v>13</v>
          </cell>
          <cell r="Q451" t="str">
            <v>505-525</v>
          </cell>
          <cell r="R451" t="str">
            <v>-</v>
          </cell>
          <cell r="S451">
            <v>370</v>
          </cell>
          <cell r="T451">
            <v>2.5</v>
          </cell>
          <cell r="U451">
            <v>20</v>
          </cell>
          <cell r="V451">
            <v>11.101999999999999</v>
          </cell>
          <cell r="W451" t="str">
            <v>EPDM / V2A</v>
          </cell>
        </row>
        <row r="452">
          <cell r="B452" t="str">
            <v>CRA16236EB</v>
          </cell>
          <cell r="C452" t="str">
            <v xml:space="preserve">MAG 540 </v>
          </cell>
          <cell r="D452">
            <v>40169300</v>
          </cell>
          <cell r="E452">
            <v>4260182341964</v>
          </cell>
          <cell r="F452" t="str">
            <v>Wastewater Pipe-Connections</v>
          </cell>
          <cell r="G452" t="str">
            <v>Outside Adaptor up to 2,5 bar</v>
          </cell>
          <cell r="H452" t="str">
            <v>Standard Coupling Type 2B extra wide</v>
          </cell>
          <cell r="I452">
            <v>12003</v>
          </cell>
          <cell r="J452" t="str">
            <v>Flexseal</v>
          </cell>
          <cell r="K452" t="str">
            <v>Crassus - Standard Coupling CSC 540 EW Type 2B</v>
          </cell>
          <cell r="L452" t="str">
            <v>(520-540mm), up to 2,5 bar, Length: 370mm, EPDM / V2A</v>
          </cell>
          <cell r="M452" t="str">
            <v>Crassus - Standard Coupling CSC 540 EW Type 2B; (520-540mm), up to 2,5 bar, Length: 370mm, EPDM / V2A</v>
          </cell>
          <cell r="N452" t="str">
            <v xml:space="preserve">Crassus
Standard Coupling Type 2B extra wide
External flexible standard coupling designed to connect two pipes with the same dimensions (DN) as well as same or different materials and surface textures; shear band ensures joint integrity and pipe alignment under load; extra extended length to 370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4,0 (from size 400 to 599 mm up to 2,5 bar)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
</v>
          </cell>
          <cell r="O452" t="str">
            <v>External flexible standard coupling designed to connect two pipes with the same dimensions (DN) as well as same or different materials and surface textures; shear band ensures joint integrity and pipe alignment under load; extra extended length to 370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v>
          </cell>
          <cell r="P452">
            <v>13</v>
          </cell>
          <cell r="Q452" t="str">
            <v>520-540</v>
          </cell>
          <cell r="R452" t="str">
            <v>-</v>
          </cell>
          <cell r="S452">
            <v>370</v>
          </cell>
          <cell r="T452">
            <v>2.5</v>
          </cell>
          <cell r="U452">
            <v>20</v>
          </cell>
          <cell r="V452">
            <v>12.4</v>
          </cell>
          <cell r="W452" t="str">
            <v>EPDM / V2A</v>
          </cell>
        </row>
        <row r="453">
          <cell r="B453" t="str">
            <v>CRA16647EB</v>
          </cell>
          <cell r="C453" t="str">
            <v xml:space="preserve">MAG 550 </v>
          </cell>
          <cell r="D453">
            <v>40169300</v>
          </cell>
          <cell r="E453">
            <v>4260182341971</v>
          </cell>
          <cell r="F453" t="str">
            <v>Wastewater Pipe-Connections</v>
          </cell>
          <cell r="G453" t="str">
            <v>Outside Adaptor up to 2,5 bar</v>
          </cell>
          <cell r="H453" t="str">
            <v>Standard Coupling Type 2B extra wide</v>
          </cell>
          <cell r="I453">
            <v>12003</v>
          </cell>
          <cell r="J453" t="str">
            <v>Flexseal</v>
          </cell>
          <cell r="K453" t="str">
            <v>Crassus - Standard Coupling CSC 550 EW Type 2B</v>
          </cell>
          <cell r="L453" t="str">
            <v>(530-550mm), up to 2,5 bar, Length: 370mm, EPDM / V2A</v>
          </cell>
          <cell r="M453" t="str">
            <v>Crassus - Standard Coupling CSC 550 EW Type 2B; (530-550mm), up to 2,5 bar, Length: 370mm, EPDM / V2A</v>
          </cell>
          <cell r="N453" t="str">
            <v xml:space="preserve">Crassus
Standard Coupling Type 2B extra wide
External flexible standard coupling designed to connect two pipes with the same dimensions (DN) as well as same or different materials and surface textures; shear band ensures joint integrity and pipe alignment under load; extra extended length to 370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4,0 (from size 400 to 599 mm up to 2,5 bar)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
</v>
          </cell>
          <cell r="O453" t="str">
            <v>External flexible standard coupling designed to connect two pipes with the same dimensions (DN) as well as same or different materials and surface textures; shear band ensures joint integrity and pipe alignment under load; extra extended length to 370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v>
          </cell>
          <cell r="P453">
            <v>13</v>
          </cell>
          <cell r="Q453" t="str">
            <v>530-550</v>
          </cell>
          <cell r="R453" t="str">
            <v>-</v>
          </cell>
          <cell r="S453">
            <v>370</v>
          </cell>
          <cell r="T453">
            <v>2.5</v>
          </cell>
          <cell r="U453">
            <v>20</v>
          </cell>
          <cell r="V453">
            <v>11.7425</v>
          </cell>
          <cell r="W453" t="str">
            <v>EPDM / V2A</v>
          </cell>
        </row>
        <row r="454">
          <cell r="B454" t="str">
            <v>CRA16237EB</v>
          </cell>
          <cell r="C454" t="str">
            <v xml:space="preserve">MAG 560 </v>
          </cell>
          <cell r="D454">
            <v>40169300</v>
          </cell>
          <cell r="E454">
            <v>4260182341988</v>
          </cell>
          <cell r="F454" t="str">
            <v>Wastewater Pipe-Connections</v>
          </cell>
          <cell r="G454" t="str">
            <v>Outside Adaptor up to 2,5 bar</v>
          </cell>
          <cell r="H454" t="str">
            <v>Standard Coupling Type 2B extra wide</v>
          </cell>
          <cell r="I454">
            <v>12003</v>
          </cell>
          <cell r="J454" t="str">
            <v>Flexseal</v>
          </cell>
          <cell r="K454" t="str">
            <v>Crassus - Standard Coupling CSC 560 EW Type 2B</v>
          </cell>
          <cell r="L454" t="str">
            <v>(540-560mm), up to 2,5 bar, Length: 370mm, EPDM / V2A</v>
          </cell>
          <cell r="M454" t="str">
            <v>Crassus - Standard Coupling CSC 560 EW Type 2B; (540-560mm), up to 2,5 bar, Length: 370mm, EPDM / V2A</v>
          </cell>
          <cell r="N454" t="str">
            <v xml:space="preserve">Crassus
Standard Coupling Type 2B extra wide
External flexible standard coupling designed to connect two pipes with the same dimensions (DN) as well as same or different materials and surface textures; shear band ensures joint integrity and pipe alignment under load; extra extended length to 370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4,0 (from size 400 to 599 mm up to 2,5 bar)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
</v>
          </cell>
          <cell r="O454" t="str">
            <v>External flexible standard coupling designed to connect two pipes with the same dimensions (DN) as well as same or different materials and surface textures; shear band ensures joint integrity and pipe alignment under load; extra extended length to 370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v>
          </cell>
          <cell r="P454">
            <v>13</v>
          </cell>
          <cell r="Q454" t="str">
            <v>540-560</v>
          </cell>
          <cell r="R454" t="str">
            <v>-</v>
          </cell>
          <cell r="S454">
            <v>370</v>
          </cell>
          <cell r="T454">
            <v>2.5</v>
          </cell>
          <cell r="U454">
            <v>20</v>
          </cell>
          <cell r="V454">
            <v>11.7425</v>
          </cell>
          <cell r="W454" t="str">
            <v>EPDM / V2A</v>
          </cell>
        </row>
        <row r="455">
          <cell r="B455" t="str">
            <v>CRA16238EB</v>
          </cell>
          <cell r="C455" t="str">
            <v xml:space="preserve">MAG 570 </v>
          </cell>
          <cell r="D455">
            <v>40169300</v>
          </cell>
          <cell r="E455">
            <v>4260182341995</v>
          </cell>
          <cell r="F455" t="str">
            <v>Wastewater Pipe-Connections</v>
          </cell>
          <cell r="G455" t="str">
            <v>Outside Adaptor up to 2,5 bar</v>
          </cell>
          <cell r="H455" t="str">
            <v>Standard Coupling Type 2B extra wide</v>
          </cell>
          <cell r="I455">
            <v>12003</v>
          </cell>
          <cell r="J455" t="str">
            <v>Flexseal</v>
          </cell>
          <cell r="K455" t="str">
            <v>Crassus - Standard Coupling CSC 570 EW Type 2B</v>
          </cell>
          <cell r="L455" t="str">
            <v>(550-570mm), up to 2,5 bar, Length: 370mm, EPDM / V2A</v>
          </cell>
          <cell r="M455" t="str">
            <v>Crassus - Standard Coupling CSC 570 EW Type 2B; (550-570mm), up to 2,5 bar, Length: 370mm, EPDM / V2A</v>
          </cell>
          <cell r="N455" t="str">
            <v xml:space="preserve">Crassus
Standard Coupling Type 2B extra wide
External flexible standard coupling designed to connect two pipes with the same dimensions (DN) as well as same or different materials and surface textures; shear band ensures joint integrity and pipe alignment under load; extra extended length to 370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4,0 (from size 400 to 599 mm up to 2,5 bar)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
</v>
          </cell>
          <cell r="O455" t="str">
            <v>External flexible standard coupling designed to connect two pipes with the same dimensions (DN) as well as same or different materials and surface textures; shear band ensures joint integrity and pipe alignment under load; extra extended length to 370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v>
          </cell>
          <cell r="P455">
            <v>13</v>
          </cell>
          <cell r="Q455" t="str">
            <v>550-570</v>
          </cell>
          <cell r="R455" t="str">
            <v>-</v>
          </cell>
          <cell r="S455">
            <v>370</v>
          </cell>
          <cell r="T455">
            <v>2.5</v>
          </cell>
          <cell r="U455">
            <v>20</v>
          </cell>
          <cell r="V455">
            <v>11.7425</v>
          </cell>
          <cell r="W455" t="str">
            <v>EPDM / V2A</v>
          </cell>
        </row>
        <row r="456">
          <cell r="B456" t="str">
            <v>CRA16648EB</v>
          </cell>
          <cell r="C456" t="str">
            <v xml:space="preserve">MAG 580 </v>
          </cell>
          <cell r="D456">
            <v>40169300</v>
          </cell>
          <cell r="E456">
            <v>4260182342008</v>
          </cell>
          <cell r="F456" t="str">
            <v>Wastewater Pipe-Connections</v>
          </cell>
          <cell r="G456" t="str">
            <v>Outside Adaptor up to 2,5 bar</v>
          </cell>
          <cell r="H456" t="str">
            <v>Standard Coupling Type 2B extra wide</v>
          </cell>
          <cell r="I456">
            <v>12003</v>
          </cell>
          <cell r="J456" t="str">
            <v>Flexseal</v>
          </cell>
          <cell r="K456" t="str">
            <v>Crassus - Standard Coupling CSC 580 EW Type 2B</v>
          </cell>
          <cell r="L456" t="str">
            <v>(560-580mm), up to 2,5 bar, Length: 370mm, EPDM / V2A</v>
          </cell>
          <cell r="M456" t="str">
            <v>Crassus - Standard Coupling CSC 580 EW Type 2B; (560-580mm), up to 2,5 bar, Length: 370mm, EPDM / V2A</v>
          </cell>
          <cell r="N456" t="str">
            <v xml:space="preserve">Crassus
Standard Coupling Type 2B extra wide
External flexible standard coupling designed to connect two pipes with the same dimensions (DN) as well as same or different materials and surface textures; shear band ensures joint integrity and pipe alignment under load; extra extended length to 370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4,0 (from size 400 to 599 mm up to 2,5 bar)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
</v>
          </cell>
          <cell r="O456" t="str">
            <v>External flexible standard coupling designed to connect two pipes with the same dimensions (DN) as well as same or different materials and surface textures; shear band ensures joint integrity and pipe alignment under load; extra extended length to 370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v>
          </cell>
          <cell r="P456">
            <v>13</v>
          </cell>
          <cell r="Q456" t="str">
            <v>560-580</v>
          </cell>
          <cell r="R456" t="str">
            <v>-</v>
          </cell>
          <cell r="S456">
            <v>370</v>
          </cell>
          <cell r="T456">
            <v>2.5</v>
          </cell>
          <cell r="U456">
            <v>20</v>
          </cell>
          <cell r="V456">
            <v>12.383000000000001</v>
          </cell>
          <cell r="W456" t="str">
            <v>EPDM / V2A</v>
          </cell>
        </row>
        <row r="457">
          <cell r="B457" t="str">
            <v>CRA16239EB</v>
          </cell>
          <cell r="C457" t="str">
            <v xml:space="preserve">MAG 600 </v>
          </cell>
          <cell r="D457">
            <v>40169300</v>
          </cell>
          <cell r="E457">
            <v>4260182342015</v>
          </cell>
          <cell r="F457" t="str">
            <v>Wastewater Pipe-Connections</v>
          </cell>
          <cell r="G457" t="str">
            <v>Outside Adaptor up to 2,5 bar</v>
          </cell>
          <cell r="H457" t="str">
            <v>Standard Coupling Type 2B extra wide</v>
          </cell>
          <cell r="I457">
            <v>12003</v>
          </cell>
          <cell r="J457" t="str">
            <v>Flexseal</v>
          </cell>
          <cell r="K457" t="str">
            <v>Crassus - Standard Coupling CSC 600 EW Type 2B</v>
          </cell>
          <cell r="L457" t="str">
            <v>(580-600mm), up to 2,5 bar, Length: 370mm, EPDM / V2A</v>
          </cell>
          <cell r="M457" t="str">
            <v>Crassus - Standard Coupling CSC 600 EW Type 2B; (580-600mm), up to 2,5 bar, Length: 370mm, EPDM / V2A</v>
          </cell>
          <cell r="N457" t="str">
            <v xml:space="preserve">Crassus
Standard Coupling Type 2B extra wide
External flexible standard coupling designed to connect two pipes with the same dimensions (DN) as well as same or different materials and surface textures; shear band ensures joint integrity and pipe alignment under load; extra extended length to 370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4,0 (from size 400 to 599 mm up to 2,5 bar)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
</v>
          </cell>
          <cell r="O457" t="str">
            <v>External flexible standard coupling designed to connect two pipes with the same dimensions (DN) as well as same or different materials and surface textures; shear band ensures joint integrity and pipe alignment under load; extra extended length to 370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v>
          </cell>
          <cell r="P457">
            <v>13</v>
          </cell>
          <cell r="Q457" t="str">
            <v>580-600</v>
          </cell>
          <cell r="R457" t="str">
            <v>-</v>
          </cell>
          <cell r="S457">
            <v>370</v>
          </cell>
          <cell r="T457">
            <v>2.5</v>
          </cell>
          <cell r="U457">
            <v>20</v>
          </cell>
          <cell r="V457">
            <v>12.81</v>
          </cell>
          <cell r="W457" t="str">
            <v>EPDM / V2A</v>
          </cell>
        </row>
        <row r="458">
          <cell r="B458" t="str">
            <v>CRA16240EB</v>
          </cell>
          <cell r="C458" t="str">
            <v xml:space="preserve">MAG 620 </v>
          </cell>
          <cell r="D458">
            <v>40169300</v>
          </cell>
          <cell r="E458">
            <v>4260182342060</v>
          </cell>
          <cell r="F458" t="str">
            <v>Wastewater Pipe-Connections</v>
          </cell>
          <cell r="G458" t="str">
            <v>Outside Adaptor up to 2,5 bar</v>
          </cell>
          <cell r="H458" t="str">
            <v>Standard Coupling Type 2B extra wide</v>
          </cell>
          <cell r="I458">
            <v>12003</v>
          </cell>
          <cell r="J458" t="str">
            <v>Flexseal</v>
          </cell>
          <cell r="K458" t="str">
            <v>Crassus - Standard Coupling CSC 620 EW Type 2B</v>
          </cell>
          <cell r="L458" t="str">
            <v>(600-620mm), up to 2,5 bar, Length: 370mm, EPDM / V2A</v>
          </cell>
          <cell r="M458" t="str">
            <v>Crassus - Standard Coupling CSC 620 EW Type 2B; (600-620mm), up to 2,5 bar, Length: 370mm, EPDM / V2A</v>
          </cell>
          <cell r="N458" t="str">
            <v xml:space="preserve">Crassus
Standard Coupling Type 2B extra wide
External flexible standard coupling designed to connect two pipes with the same dimensions (DN) as well as same or different materials and surface textures; shear band ensures joint integrity and pipe alignment under load; extra extended length to 370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4,0 (from size 400 to 599 mm up to 2,5 bar)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
</v>
          </cell>
          <cell r="O458" t="str">
            <v>External flexible standard coupling designed to connect two pipes with the same dimensions (DN) as well as same or different materials and surface textures; shear band ensures joint integrity and pipe alignment under load; extra extended length to 370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v>
          </cell>
          <cell r="P458">
            <v>13</v>
          </cell>
          <cell r="Q458" t="str">
            <v>600-620</v>
          </cell>
          <cell r="R458" t="str">
            <v>-</v>
          </cell>
          <cell r="S458">
            <v>370</v>
          </cell>
          <cell r="T458">
            <v>2.5</v>
          </cell>
          <cell r="U458">
            <v>20</v>
          </cell>
          <cell r="V458">
            <v>13.237</v>
          </cell>
          <cell r="W458" t="str">
            <v>EPDM / V2A</v>
          </cell>
        </row>
        <row r="459">
          <cell r="B459" t="str">
            <v>CRA16763EB</v>
          </cell>
          <cell r="C459" t="str">
            <v>MAG 6xx</v>
          </cell>
          <cell r="D459">
            <v>40169300</v>
          </cell>
          <cell r="E459">
            <v>4260182342077</v>
          </cell>
          <cell r="F459" t="str">
            <v>Wastewater Pipe-Connections</v>
          </cell>
          <cell r="G459" t="str">
            <v>Outside Adaptor up to 2,5 bar</v>
          </cell>
          <cell r="H459" t="str">
            <v>Standard Coupling Type 2B extra wide</v>
          </cell>
          <cell r="I459">
            <v>12003</v>
          </cell>
          <cell r="J459" t="str">
            <v>Flexseal</v>
          </cell>
          <cell r="K459" t="str">
            <v>Crassus - Standard Coupling CSC 6xx EW Type 2B (custom-made)</v>
          </cell>
          <cell r="L459" t="str">
            <v>(601-699mm), up to 1 bar, Length: 370mm, EPDM / V2A</v>
          </cell>
          <cell r="M459" t="str">
            <v>Crassus - Standard Coupling CSC 6xx EW Type 2B (custom-made); (601-699mm), up to 1 bar, Length: 370mm, EPDM / V2A</v>
          </cell>
          <cell r="N459" t="str">
            <v xml:space="preserve">Crassus
Standard Coupling Type 2B extra wide
External flexible standard coupling designed to connect two pipes with the same dimensions (DN) as well as same or different materials and surface textures; shear band ensures joint integrity and pipe alignment under load; extra extended length to 370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4,0 (from size 400 to 599 mm up to 2,5 bar)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
</v>
          </cell>
          <cell r="O459" t="str">
            <v>External flexible standard coupling designed to connect two pipes with the same dimensions (DN) as well as same or different materials and surface textures; shear band ensures joint integrity and pipe alignment under load; extra extended length to 370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v>
          </cell>
          <cell r="P459">
            <v>13</v>
          </cell>
          <cell r="Q459" t="str">
            <v>601-699</v>
          </cell>
          <cell r="R459" t="str">
            <v>-</v>
          </cell>
          <cell r="S459">
            <v>370</v>
          </cell>
          <cell r="T459">
            <v>1</v>
          </cell>
          <cell r="U459">
            <v>20</v>
          </cell>
          <cell r="V459">
            <v>13</v>
          </cell>
          <cell r="W459" t="str">
            <v>EPDM / V2A</v>
          </cell>
        </row>
        <row r="460">
          <cell r="B460" t="str">
            <v>CRA16764EB</v>
          </cell>
          <cell r="C460" t="str">
            <v>MAG 7xx</v>
          </cell>
          <cell r="D460">
            <v>40169300</v>
          </cell>
          <cell r="E460">
            <v>4260182342084</v>
          </cell>
          <cell r="F460" t="str">
            <v>Wastewater Pipe-Connections</v>
          </cell>
          <cell r="G460" t="str">
            <v>Outside Adaptor up to 2,5 bar</v>
          </cell>
          <cell r="H460" t="str">
            <v>Standard Coupling Type 2B extra wide</v>
          </cell>
          <cell r="I460">
            <v>12003</v>
          </cell>
          <cell r="J460" t="str">
            <v>Flexseal</v>
          </cell>
          <cell r="K460" t="str">
            <v>Crassus - Standard Coupling CSC 7xx EW Type 2B (custom-made)</v>
          </cell>
          <cell r="L460" t="str">
            <v>(700-799mm), up to 1 bar, Length: 370mm, EPDM / V2A</v>
          </cell>
          <cell r="M460" t="str">
            <v>Crassus - Standard Coupling CSC 7xx EW Type 2B (custom-made); (700-799mm), up to 1 bar, Length: 370mm, EPDM / V2A</v>
          </cell>
          <cell r="N460" t="str">
            <v xml:space="preserve">Crassus
Standard Coupling Type 2B extra wide
External flexible standard coupling designed to connect two pipes with the same dimensions (DN) as well as same or different materials and surface textures; shear band ensures joint integrity and pipe alignment under load; extra extended length to 370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4,0 (from size 400 to 599 mm up to 2,5 bar)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
</v>
          </cell>
          <cell r="O460" t="str">
            <v>External flexible standard coupling designed to connect two pipes with the same dimensions (DN) as well as same or different materials and surface textures; shear band ensures joint integrity and pipe alignment under load; extra extended length to 370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v>
          </cell>
          <cell r="P460">
            <v>13</v>
          </cell>
          <cell r="Q460" t="str">
            <v>700-799</v>
          </cell>
          <cell r="R460" t="str">
            <v>-</v>
          </cell>
          <cell r="S460">
            <v>370</v>
          </cell>
          <cell r="T460">
            <v>1</v>
          </cell>
          <cell r="U460">
            <v>20</v>
          </cell>
          <cell r="V460">
            <v>18.14</v>
          </cell>
          <cell r="W460" t="str">
            <v>EPDM / V2A</v>
          </cell>
        </row>
        <row r="461">
          <cell r="B461" t="str">
            <v>CRA16765EB</v>
          </cell>
          <cell r="C461" t="str">
            <v>MAG 8xx</v>
          </cell>
          <cell r="D461">
            <v>40169300</v>
          </cell>
          <cell r="E461">
            <v>4260182342091</v>
          </cell>
          <cell r="F461" t="str">
            <v>Wastewater Pipe-Connections</v>
          </cell>
          <cell r="G461" t="str">
            <v>Outside Adaptor up to 2,5 bar</v>
          </cell>
          <cell r="H461" t="str">
            <v>Standard Coupling Type 2B extra wide</v>
          </cell>
          <cell r="I461">
            <v>12003</v>
          </cell>
          <cell r="J461" t="str">
            <v>Flexseal</v>
          </cell>
          <cell r="K461" t="str">
            <v>Crassus - Standard Coupling CSC 8xx EW Type 2B (custom-made)</v>
          </cell>
          <cell r="L461" t="str">
            <v>(800-899mm), up to 1 bar, Length: 370mm, EPDM / V2A</v>
          </cell>
          <cell r="M461" t="str">
            <v>Crassus - Standard Coupling CSC 8xx EW Type 2B (custom-made); (800-899mm), up to 1 bar, Length: 370mm, EPDM / V2A</v>
          </cell>
          <cell r="N461" t="str">
            <v xml:space="preserve">Crassus
Standard Coupling Type 2B extra wide
External flexible standard coupling designed to connect two pipes with the same dimensions (DN) as well as same or different materials and surface textures; shear band ensures joint integrity and pipe alignment under load; extra extended length to 370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4,0 (from size 400 to 599 mm up to 2,5 bar)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
</v>
          </cell>
          <cell r="O461" t="str">
            <v>External flexible standard coupling designed to connect two pipes with the same dimensions (DN) as well as same or different materials and surface textures; shear band ensures joint integrity and pipe alignment under load; extra extended length to 370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v>
          </cell>
          <cell r="P461">
            <v>13</v>
          </cell>
          <cell r="Q461" t="str">
            <v>800-899</v>
          </cell>
          <cell r="R461" t="str">
            <v>-</v>
          </cell>
          <cell r="S461">
            <v>370</v>
          </cell>
          <cell r="T461">
            <v>1</v>
          </cell>
          <cell r="U461">
            <v>20</v>
          </cell>
          <cell r="V461">
            <v>24.14</v>
          </cell>
          <cell r="W461" t="str">
            <v>EPDM / V2A</v>
          </cell>
        </row>
        <row r="462">
          <cell r="B462" t="str">
            <v>CRA16766EB</v>
          </cell>
          <cell r="C462" t="str">
            <v>MAG 9xx</v>
          </cell>
          <cell r="D462">
            <v>40169300</v>
          </cell>
          <cell r="E462">
            <v>4260182342107</v>
          </cell>
          <cell r="F462" t="str">
            <v>Wastewater Pipe-Connections</v>
          </cell>
          <cell r="G462" t="str">
            <v>Outside Adaptor up to 2,5 bar</v>
          </cell>
          <cell r="H462" t="str">
            <v>Standard Coupling Type 2B extra wide</v>
          </cell>
          <cell r="I462">
            <v>12003</v>
          </cell>
          <cell r="J462" t="str">
            <v>Flexseal</v>
          </cell>
          <cell r="K462" t="str">
            <v>Crassus - Standard Coupling CSC 9xx EW Type 2B (custom-made)</v>
          </cell>
          <cell r="L462" t="str">
            <v>(900-999mm), up to 1 bar, Length: 370mm, EPDM / V2A</v>
          </cell>
          <cell r="M462" t="str">
            <v>Crassus - Standard Coupling CSC 9xx EW Type 2B (custom-made); (900-999mm), up to 1 bar, Length: 370mm, EPDM / V2A</v>
          </cell>
          <cell r="N462" t="str">
            <v xml:space="preserve">Crassus
Standard Coupling Type 2B extra wide
External flexible standard coupling designed to connect two pipes with the same dimensions (DN) as well as same or different materials and surface textures; shear band ensures joint integrity and pipe alignment under load; extra extended length to 370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4,0 (from size 400 to 599 mm up to 2,5 bar)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
</v>
          </cell>
          <cell r="O462" t="str">
            <v>External flexible standard coupling designed to connect two pipes with the same dimensions (DN) as well as same or different materials and surface textures; shear band ensures joint integrity and pipe alignment under load; extra extended length to 370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v>
          </cell>
          <cell r="P462">
            <v>13</v>
          </cell>
          <cell r="Q462" t="str">
            <v>900-999</v>
          </cell>
          <cell r="R462" t="str">
            <v>-</v>
          </cell>
          <cell r="S462">
            <v>370</v>
          </cell>
          <cell r="T462">
            <v>1</v>
          </cell>
          <cell r="U462">
            <v>25</v>
          </cell>
          <cell r="V462">
            <v>25.8</v>
          </cell>
          <cell r="W462" t="str">
            <v>EPDM / V2A</v>
          </cell>
        </row>
        <row r="463">
          <cell r="B463" t="str">
            <v>CRA16767EB</v>
          </cell>
          <cell r="C463" t="str">
            <v>MAG 10xx</v>
          </cell>
          <cell r="D463">
            <v>40169300</v>
          </cell>
          <cell r="E463">
            <v>4260182342114</v>
          </cell>
          <cell r="F463" t="str">
            <v>Wastewater Pipe-Connections</v>
          </cell>
          <cell r="G463" t="str">
            <v>Outside Adaptor up to 2,5 bar</v>
          </cell>
          <cell r="H463" t="str">
            <v>Standard Coupling Type 2B extra wide</v>
          </cell>
          <cell r="I463">
            <v>12003</v>
          </cell>
          <cell r="J463" t="str">
            <v>Flexseal</v>
          </cell>
          <cell r="K463" t="str">
            <v>Crassus - Standard Coupling CSC 10xx EW Type 2B (custom-made)</v>
          </cell>
          <cell r="L463" t="str">
            <v>(1000-1099mm), up to 0,6 bar, Length: 370mm, EPDM / V2A</v>
          </cell>
          <cell r="M463" t="str">
            <v>Crassus - Standard Coupling CSC 10xx EW Type 2B (custom-made); (1000-1099mm), up to 0,6 bar, Length: 370mm, EPDM / V2A</v>
          </cell>
          <cell r="N463" t="str">
            <v xml:space="preserve">Crassus
Standard Coupling Type 2B extra wide
External flexible standard coupling designed to connect two pipes with the same dimensions (DN) as well as same or different materials and surface textures; shear band ensures joint integrity and pipe alignment under load; extra extended length to 370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4,0 (from size 400 to 599 mm up to 2,5 bar)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
</v>
          </cell>
          <cell r="O463" t="str">
            <v>External flexible standard coupling designed to connect two pipes with the same dimensions (DN) as well as same or different materials and surface textures; shear band ensures joint integrity and pipe alignment under load; extra extended length to 370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v>
          </cell>
          <cell r="P463">
            <v>13</v>
          </cell>
          <cell r="Q463" t="str">
            <v>1000-1099</v>
          </cell>
          <cell r="R463" t="str">
            <v>-</v>
          </cell>
          <cell r="S463">
            <v>370</v>
          </cell>
          <cell r="T463">
            <v>0.6</v>
          </cell>
          <cell r="U463">
            <v>25</v>
          </cell>
          <cell r="V463">
            <v>28.43</v>
          </cell>
          <cell r="W463" t="str">
            <v>EPDM / V2A</v>
          </cell>
        </row>
        <row r="464">
          <cell r="B464" t="str">
            <v>CRA16768EB</v>
          </cell>
          <cell r="C464" t="str">
            <v>MAG 11xx</v>
          </cell>
          <cell r="D464">
            <v>40169300</v>
          </cell>
          <cell r="E464">
            <v>4260182342121</v>
          </cell>
          <cell r="F464" t="str">
            <v>Wastewater Pipe-Connections</v>
          </cell>
          <cell r="G464" t="str">
            <v>Outside Adaptor up to 2,5 bar</v>
          </cell>
          <cell r="H464" t="str">
            <v>Standard Coupling Type 2B extra wide</v>
          </cell>
          <cell r="I464">
            <v>12003</v>
          </cell>
          <cell r="J464" t="str">
            <v>Flexseal</v>
          </cell>
          <cell r="K464" t="str">
            <v>Crassus - Standard Coupling CSC 11xx EW Type 2B (custom-made)</v>
          </cell>
          <cell r="L464" t="str">
            <v>(1100-1199mm), up to 0,6 bar, Length: 370mm, EPDM / V2A</v>
          </cell>
          <cell r="M464" t="str">
            <v>Crassus - Standard Coupling CSC 11xx EW Type 2B (custom-made); (1100-1199mm), up to 0,6 bar, Length: 370mm, EPDM / V2A</v>
          </cell>
          <cell r="N464" t="str">
            <v xml:space="preserve">Crassus
Standard Coupling Type 2B extra wide
External flexible standard coupling designed to connect two pipes with the same dimensions (DN) as well as same or different materials and surface textures; shear band ensures joint integrity and pipe alignment under load; extra extended length to 370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4,0 (from size 400 to 599 mm up to 2,5 bar)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
</v>
          </cell>
          <cell r="O464" t="str">
            <v>External flexible standard coupling designed to connect two pipes with the same dimensions (DN) as well as same or different materials and surface textures; shear band ensures joint integrity and pipe alignment under load; extra extended length to 370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v>
          </cell>
          <cell r="P464">
            <v>13</v>
          </cell>
          <cell r="Q464" t="str">
            <v>1100-1199</v>
          </cell>
          <cell r="R464" t="str">
            <v>-</v>
          </cell>
          <cell r="S464">
            <v>370</v>
          </cell>
          <cell r="T464">
            <v>0.6</v>
          </cell>
          <cell r="U464">
            <v>25</v>
          </cell>
          <cell r="V464">
            <v>30.51</v>
          </cell>
          <cell r="W464" t="str">
            <v>EPDM / V2A</v>
          </cell>
        </row>
        <row r="465">
          <cell r="B465" t="str">
            <v>CRA16769EB</v>
          </cell>
          <cell r="C465" t="str">
            <v>MAG 12xx</v>
          </cell>
          <cell r="D465">
            <v>40169300</v>
          </cell>
          <cell r="E465">
            <v>4260182342138</v>
          </cell>
          <cell r="F465" t="str">
            <v>Wastewater Pipe-Connections</v>
          </cell>
          <cell r="G465" t="str">
            <v>Outside Adaptor up to 2,5 bar</v>
          </cell>
          <cell r="H465" t="str">
            <v>Standard Coupling Type 2B extra wide</v>
          </cell>
          <cell r="I465">
            <v>12003</v>
          </cell>
          <cell r="J465" t="str">
            <v>Flexseal</v>
          </cell>
          <cell r="K465" t="str">
            <v>Crassus - Standard Coupling CSC 12xx EW Type 2B (custom-made)</v>
          </cell>
          <cell r="L465" t="str">
            <v>(1200-1299mm), up to 0,6 bar, Length: 370mm, EPDM / V2A</v>
          </cell>
          <cell r="M465" t="str">
            <v>Crassus - Standard Coupling CSC 12xx EW Type 2B (custom-made); (1200-1299mm), up to 0,6 bar, Length: 370mm, EPDM / V2A</v>
          </cell>
          <cell r="N465" t="str">
            <v xml:space="preserve">Crassus
Standard Coupling Type 2B extra wide
External flexible standard coupling designed to connect two pipes with the same dimensions (DN) as well as same or different materials and surface textures; shear band ensures joint integrity and pipe alignment under load; extra extended length to 370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4,0 (from size 400 to 599 mm up to 2,5 bar)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
</v>
          </cell>
          <cell r="O465" t="str">
            <v>External flexible standard coupling designed to connect two pipes with the same dimensions (DN) as well as same or different materials and surface textures; shear band ensures joint integrity and pipe alignment under load; extra extended length to 370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v>
          </cell>
          <cell r="P465">
            <v>13</v>
          </cell>
          <cell r="Q465" t="str">
            <v>1200-1299</v>
          </cell>
          <cell r="R465" t="str">
            <v>-</v>
          </cell>
          <cell r="S465">
            <v>370</v>
          </cell>
          <cell r="T465">
            <v>0.6</v>
          </cell>
          <cell r="U465">
            <v>25</v>
          </cell>
          <cell r="V465">
            <v>28.43</v>
          </cell>
          <cell r="W465" t="str">
            <v>EPDM / V2A</v>
          </cell>
        </row>
        <row r="466">
          <cell r="B466" t="str">
            <v>CRA16770EB</v>
          </cell>
          <cell r="C466" t="str">
            <v>MAG 13xx</v>
          </cell>
          <cell r="D466">
            <v>40169300</v>
          </cell>
          <cell r="E466">
            <v>4260182342145</v>
          </cell>
          <cell r="F466" t="str">
            <v>Wastewater Pipe-Connections</v>
          </cell>
          <cell r="G466" t="str">
            <v>Outside Adaptor up to 2,5 bar</v>
          </cell>
          <cell r="H466" t="str">
            <v>Standard Coupling Type 2B extra wide</v>
          </cell>
          <cell r="I466">
            <v>12003</v>
          </cell>
          <cell r="J466" t="str">
            <v>Flexseal</v>
          </cell>
          <cell r="K466" t="str">
            <v>Crassus - Standard Coupling CSC 13xx EW Type 2B (custom-made)</v>
          </cell>
          <cell r="L466" t="str">
            <v>(1300-1399mm), up to 0,6 bar, Length: 370mm, EPDM / V2A</v>
          </cell>
          <cell r="M466" t="str">
            <v>Crassus - Standard Coupling CSC 13xx EW Type 2B (custom-made); (1300-1399mm), up to 0,6 bar, Length: 370mm, EPDM / V2A</v>
          </cell>
          <cell r="N466" t="str">
            <v xml:space="preserve">Crassus
Standard Coupling Type 2B extra wide
External flexible standard coupling designed to connect two pipes with the same dimensions (DN) as well as same or different materials and surface textures; shear band ensures joint integrity and pipe alignment under load; extra extended length to 370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4,0 (from size 400 to 599 mm up to 2,5 bar)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
</v>
          </cell>
          <cell r="O466" t="str">
            <v>External flexible standard coupling designed to connect two pipes with the same dimensions (DN) as well as same or different materials and surface textures; shear band ensures joint integrity and pipe alignment under load; extra extended length to 370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v>
          </cell>
          <cell r="P466">
            <v>13</v>
          </cell>
          <cell r="Q466" t="str">
            <v>1300-1399</v>
          </cell>
          <cell r="R466" t="str">
            <v>-</v>
          </cell>
          <cell r="S466">
            <v>370</v>
          </cell>
          <cell r="T466">
            <v>0.6</v>
          </cell>
          <cell r="U466">
            <v>25</v>
          </cell>
          <cell r="V466">
            <v>30.012</v>
          </cell>
          <cell r="W466" t="str">
            <v>EPDM / V2A</v>
          </cell>
        </row>
        <row r="467">
          <cell r="B467" t="str">
            <v>CRA16771EB</v>
          </cell>
          <cell r="C467" t="str">
            <v>MAG 14xx</v>
          </cell>
          <cell r="D467">
            <v>40169300</v>
          </cell>
          <cell r="E467">
            <v>4260182342152</v>
          </cell>
          <cell r="F467" t="str">
            <v>Wastewater Pipe-Connections</v>
          </cell>
          <cell r="G467" t="str">
            <v>Outside Adaptor up to 2,5 bar</v>
          </cell>
          <cell r="H467" t="str">
            <v>Standard Coupling Type 2B extra wide</v>
          </cell>
          <cell r="I467">
            <v>12003</v>
          </cell>
          <cell r="J467" t="str">
            <v>Flexseal</v>
          </cell>
          <cell r="K467" t="str">
            <v>Crassus - Standard Coupling CSC 14xx EW Type 2B (custom-made)</v>
          </cell>
          <cell r="L467" t="str">
            <v>(1400-1499mm), up to 0,6 bar, Length: 370mm, EPDM / V2A</v>
          </cell>
          <cell r="M467" t="str">
            <v>Crassus - Standard Coupling CSC 14xx EW Type 2B (custom-made); (1400-1499mm), up to 0,6 bar, Length: 370mm, EPDM / V2A</v>
          </cell>
          <cell r="N467" t="str">
            <v xml:space="preserve">Crassus
Standard Coupling Type 2B extra wide
External flexible standard coupling designed to connect two pipes with the same dimensions (DN) as well as same or different materials and surface textures; shear band ensures joint integrity and pipe alignment under load; extra extended length to 370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4,0 (from size 400 to 599 mm up to 2,5 bar)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
</v>
          </cell>
          <cell r="O467" t="str">
            <v>External flexible standard coupling designed to connect two pipes with the same dimensions (DN) as well as same or different materials and surface textures; shear band ensures joint integrity and pipe alignment under load; extra extended length to 370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v>
          </cell>
          <cell r="P467">
            <v>13</v>
          </cell>
          <cell r="Q467" t="str">
            <v>1400-1499</v>
          </cell>
          <cell r="R467" t="str">
            <v>-</v>
          </cell>
          <cell r="S467">
            <v>370</v>
          </cell>
          <cell r="T467">
            <v>0.6</v>
          </cell>
          <cell r="U467">
            <v>25</v>
          </cell>
          <cell r="V467">
            <v>32.232399999999998</v>
          </cell>
          <cell r="W467" t="str">
            <v>EPDM / V2A</v>
          </cell>
        </row>
        <row r="468">
          <cell r="B468" t="str">
            <v>CRA16772EB</v>
          </cell>
          <cell r="C468" t="str">
            <v>MAG 15xx</v>
          </cell>
          <cell r="D468">
            <v>40169300</v>
          </cell>
          <cell r="E468">
            <v>4260182342282</v>
          </cell>
          <cell r="F468" t="str">
            <v>Wastewater Pipe-Connections</v>
          </cell>
          <cell r="G468" t="str">
            <v>Outside Adaptor up to 2,5 bar</v>
          </cell>
          <cell r="H468" t="str">
            <v>Standard Coupling Type 2B extra wide</v>
          </cell>
          <cell r="I468">
            <v>12003</v>
          </cell>
          <cell r="J468" t="str">
            <v>Flexseal</v>
          </cell>
          <cell r="K468" t="str">
            <v>Crassus - Standard Coupling CSC 15xx EW Type 2B (custom-made)</v>
          </cell>
          <cell r="L468" t="str">
            <v>(1500-1599mm), up to 0,6 bar, Length: 370mm, EPDM / V2A</v>
          </cell>
          <cell r="M468" t="str">
            <v>Crassus - Standard Coupling CSC 15xx EW Type 2B (custom-made); (1500-1599mm), up to 0,6 bar, Length: 370mm, EPDM / V2A</v>
          </cell>
          <cell r="N468" t="str">
            <v xml:space="preserve">Crassus
Standard Coupling Type 2B extra wide
External flexible standard coupling designed to connect two pipes with the same dimensions (DN) as well as same or different materials and surface textures; shear band ensures joint integrity and pipe alignment under load; extra extended length to 370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4,0 (from size 400 to 599 mm up to 2,5 bar)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
</v>
          </cell>
          <cell r="O468" t="str">
            <v>External flexible standard coupling designed to connect two pipes with the same dimensions (DN) as well as same or different materials and surface textures; shear band ensures joint integrity and pipe alignment under load; extra extended length to 370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v>
          </cell>
          <cell r="P468">
            <v>13</v>
          </cell>
          <cell r="Q468" t="str">
            <v>1500-1599</v>
          </cell>
          <cell r="R468" t="str">
            <v>-</v>
          </cell>
          <cell r="S468">
            <v>370</v>
          </cell>
          <cell r="T468">
            <v>0.6</v>
          </cell>
          <cell r="U468">
            <v>25</v>
          </cell>
          <cell r="V468">
            <v>34.233199999999997</v>
          </cell>
          <cell r="W468" t="str">
            <v>EPDM / V2A</v>
          </cell>
        </row>
        <row r="469">
          <cell r="B469" t="str">
            <v>CRA16773EB</v>
          </cell>
          <cell r="C469" t="str">
            <v>MAG 16xx</v>
          </cell>
          <cell r="D469">
            <v>40169300</v>
          </cell>
          <cell r="E469">
            <v>4260182342374</v>
          </cell>
          <cell r="F469" t="str">
            <v>Wastewater Pipe-Connections</v>
          </cell>
          <cell r="G469" t="str">
            <v>Outside Adaptor up to 2,5 bar</v>
          </cell>
          <cell r="H469" t="str">
            <v>Standard Coupling Type 2B extra wide</v>
          </cell>
          <cell r="I469">
            <v>12003</v>
          </cell>
          <cell r="J469" t="str">
            <v>Flexseal</v>
          </cell>
          <cell r="K469" t="str">
            <v>Crassus - Standard Coupling CSC 16xx EW Type 2B (custom-made)</v>
          </cell>
          <cell r="L469" t="str">
            <v>(1600-1699mm), up to 0,6 bar, Length: 370mm, EPDM / V2A</v>
          </cell>
          <cell r="M469" t="str">
            <v>Crassus - Standard Coupling CSC 16xx EW Type 2B (custom-made); (1600-1699mm), up to 0,6 bar, Length: 370mm, EPDM / V2A</v>
          </cell>
          <cell r="N469" t="str">
            <v xml:space="preserve">Crassus
Standard Coupling Type 2B extra wide
External flexible standard coupling designed to connect two pipes with the same dimensions (DN) as well as same or different materials and surface textures; shear band ensures joint integrity and pipe alignment under load; extra extended length to 370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4,0 (from size 400 to 599 mm up to 2,5 bar)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
</v>
          </cell>
          <cell r="O469" t="str">
            <v>External flexible standard coupling designed to connect two pipes with the same dimensions (DN) as well as same or different materials and surface textures; shear band ensures joint integrity and pipe alignment under load; extra extended length to 370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v>
          </cell>
          <cell r="P469">
            <v>13</v>
          </cell>
          <cell r="Q469" t="str">
            <v>1600-1699</v>
          </cell>
          <cell r="R469" t="str">
            <v>-</v>
          </cell>
          <cell r="S469">
            <v>370</v>
          </cell>
          <cell r="T469">
            <v>0.6</v>
          </cell>
          <cell r="U469">
            <v>25</v>
          </cell>
          <cell r="V469">
            <v>32</v>
          </cell>
          <cell r="W469" t="str">
            <v>EPDM / V2A</v>
          </cell>
        </row>
        <row r="470">
          <cell r="B470" t="str">
            <v>CRA16774EB</v>
          </cell>
          <cell r="C470" t="str">
            <v>MAG 17xx</v>
          </cell>
          <cell r="D470">
            <v>40169300</v>
          </cell>
          <cell r="E470">
            <v>4260182342381</v>
          </cell>
          <cell r="F470" t="str">
            <v>Wastewater Pipe-Connections</v>
          </cell>
          <cell r="G470" t="str">
            <v>Outside Adaptor up to 2,5 bar</v>
          </cell>
          <cell r="H470" t="str">
            <v>Standard Coupling Type 2B extra wide</v>
          </cell>
          <cell r="I470">
            <v>12003</v>
          </cell>
          <cell r="J470" t="str">
            <v>Flexseal</v>
          </cell>
          <cell r="K470" t="str">
            <v>Crassus - Standard Coupling CSC 17xx EW Type 2B (custom-made)</v>
          </cell>
          <cell r="L470" t="str">
            <v>(1700-1799mm), up to 0,6 bar, Length: 370mm, EPDM / V2A</v>
          </cell>
          <cell r="M470" t="str">
            <v>Crassus - Standard Coupling CSC 17xx EW Type 2B (custom-made); (1700-1799mm), up to 0,6 bar, Length: 370mm, EPDM / V2A</v>
          </cell>
          <cell r="N470" t="str">
            <v xml:space="preserve">Crassus
Standard Coupling Type 2B extra wide
External flexible standard coupling designed to connect two pipes with the same dimensions (DN) as well as same or different materials and surface textures; shear band ensures joint integrity and pipe alignment under load; extra extended length to 370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4,0 (from size 400 to 599 mm up to 2,5 bar)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
</v>
          </cell>
          <cell r="O470" t="str">
            <v>External flexible standard coupling designed to connect two pipes with the same dimensions (DN) as well as same or different materials and surface textures; shear band ensures joint integrity and pipe alignment under load; extra extended length to 370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v>
          </cell>
          <cell r="P470">
            <v>13</v>
          </cell>
          <cell r="Q470" t="str">
            <v>1700-1799</v>
          </cell>
          <cell r="R470" t="str">
            <v>-</v>
          </cell>
          <cell r="S470">
            <v>370</v>
          </cell>
          <cell r="T470">
            <v>0.6</v>
          </cell>
          <cell r="U470">
            <v>25</v>
          </cell>
          <cell r="V470">
            <v>34</v>
          </cell>
          <cell r="W470" t="str">
            <v>EPDM / V2A</v>
          </cell>
        </row>
        <row r="471">
          <cell r="B471" t="str">
            <v>CRA16775EB</v>
          </cell>
          <cell r="C471" t="str">
            <v>MAG 18xx</v>
          </cell>
          <cell r="D471">
            <v>40169300</v>
          </cell>
          <cell r="E471">
            <v>4260182342398</v>
          </cell>
          <cell r="F471" t="str">
            <v>Wastewater Pipe-Connections</v>
          </cell>
          <cell r="G471" t="str">
            <v>Outside Adaptor up to 2,5 bar</v>
          </cell>
          <cell r="H471" t="str">
            <v>Standard Coupling Type 2B extra wide</v>
          </cell>
          <cell r="I471">
            <v>12003</v>
          </cell>
          <cell r="J471" t="str">
            <v>Flexseal</v>
          </cell>
          <cell r="K471" t="str">
            <v>Crassus - Standard Coupling CSC 18xx EW Type 2B (custom-made)</v>
          </cell>
          <cell r="L471" t="str">
            <v>(1800-1899mm), up to n/a bar, Length: 370mm, EPDM / V2A</v>
          </cell>
          <cell r="M471" t="str">
            <v>Crassus - Standard Coupling CSC 18xx EW Type 2B (custom-made); (1800-1899mm), up to n/a bar, Length: 370mm, EPDM / V2A</v>
          </cell>
          <cell r="N471" t="str">
            <v xml:space="preserve">Crassus
Standard Coupling Type 2B extra wide
External flexible standard coupling designed to connect two pipes with the same dimensions (DN) as well as same or different materials and surface textures; shear band ensures joint integrity and pipe alignment under load; extra extended length to 370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4,0 (from size 400 to 599 mm up to 2,5 bar)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
</v>
          </cell>
          <cell r="O471" t="str">
            <v>External flexible standard coupling designed to connect two pipes with the same dimensions (DN) as well as same or different materials and surface textures; shear band ensures joint integrity and pipe alignment under load; extra extended length to 370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v>
          </cell>
          <cell r="P471">
            <v>13</v>
          </cell>
          <cell r="Q471" t="str">
            <v>1800-1899</v>
          </cell>
          <cell r="R471" t="str">
            <v>-</v>
          </cell>
          <cell r="S471">
            <v>370</v>
          </cell>
          <cell r="T471" t="str">
            <v>n/a</v>
          </cell>
          <cell r="U471">
            <v>25</v>
          </cell>
          <cell r="V471">
            <v>42.28</v>
          </cell>
          <cell r="W471" t="str">
            <v>EPDM / V2A</v>
          </cell>
        </row>
        <row r="472">
          <cell r="B472" t="str">
            <v>CRA16776EB</v>
          </cell>
          <cell r="C472" t="str">
            <v>MAG 19xx</v>
          </cell>
          <cell r="D472">
            <v>40169300</v>
          </cell>
          <cell r="E472">
            <v>4260182342404</v>
          </cell>
          <cell r="F472" t="str">
            <v>Wastewater Pipe-Connections</v>
          </cell>
          <cell r="G472" t="str">
            <v>Outside Adaptor up to 2,5 bar</v>
          </cell>
          <cell r="H472" t="str">
            <v>Standard Coupling Type 2B extra wide</v>
          </cell>
          <cell r="I472">
            <v>12003</v>
          </cell>
          <cell r="J472" t="str">
            <v>Flexseal</v>
          </cell>
          <cell r="K472" t="str">
            <v>Crassus - Standard Coupling CSC 19xx EW Type 2B (custom-made)</v>
          </cell>
          <cell r="L472" t="str">
            <v>(1900-1999mm), up to n/a bar, Length: 370mm, EPDM / V2A</v>
          </cell>
          <cell r="M472" t="str">
            <v>Crassus - Standard Coupling CSC 19xx EW Type 2B (custom-made); (1900-1999mm), up to n/a bar, Length: 370mm, EPDM / V2A</v>
          </cell>
          <cell r="N472" t="str">
            <v xml:space="preserve">Crassus
Standard Coupling Type 2B extra wide
External flexible standard coupling designed to connect two pipes with the same dimensions (DN) as well as same or different materials and surface textures; shear band ensures joint integrity and pipe alignment under load; extra extended length to 370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4,0 (from size 400 to 599 mm up to 2,5 bar)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
</v>
          </cell>
          <cell r="O472" t="str">
            <v>External flexible standard coupling designed to connect two pipes with the same dimensions (DN) as well as same or different materials and surface textures; shear band ensures joint integrity and pipe alignment under load; extra extended length to 370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v>
          </cell>
          <cell r="P472">
            <v>13</v>
          </cell>
          <cell r="Q472" t="str">
            <v>1900-1999</v>
          </cell>
          <cell r="R472" t="str">
            <v>-</v>
          </cell>
          <cell r="S472">
            <v>370</v>
          </cell>
          <cell r="T472" t="str">
            <v>n/a</v>
          </cell>
          <cell r="U472">
            <v>25</v>
          </cell>
          <cell r="V472">
            <v>39</v>
          </cell>
          <cell r="W472" t="str">
            <v>EPDM / V2A</v>
          </cell>
        </row>
        <row r="473">
          <cell r="B473" t="str">
            <v>CRA16777EB</v>
          </cell>
          <cell r="C473" t="str">
            <v>MAG 20xx</v>
          </cell>
          <cell r="D473">
            <v>40169300</v>
          </cell>
          <cell r="E473">
            <v>4260182342411</v>
          </cell>
          <cell r="F473" t="str">
            <v>Wastewater Pipe-Connections</v>
          </cell>
          <cell r="G473" t="str">
            <v>Outside Adaptor up to 2,5 bar</v>
          </cell>
          <cell r="H473" t="str">
            <v>Standard Coupling Type 2B extra wide</v>
          </cell>
          <cell r="I473">
            <v>12003</v>
          </cell>
          <cell r="J473" t="str">
            <v>Flexseal</v>
          </cell>
          <cell r="K473" t="str">
            <v>Crassus - Standard Coupling CSC 20xx EW Type 2B (custom-made)</v>
          </cell>
          <cell r="L473" t="str">
            <v>(from 2000mm), up to n/a bar, Length: 370mm, EPDM / V2A</v>
          </cell>
          <cell r="M473" t="str">
            <v>Crassus - Standard Coupling CSC 20xx EW Type 2B (custom-made); (from 2000mm), up to n/a bar, Length: 370mm, EPDM / V2A</v>
          </cell>
          <cell r="N473" t="str">
            <v xml:space="preserve">Crassus
Standard Coupling Type 2B extra wide
External flexible standard coupling designed to connect two pipes with the same dimensions (DN) as well as same or different materials and surface textures; shear band ensures joint integrity and pipe alignment under load; extra extended length to 370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
Brand: Crassus “or equivalent”
Pressure-tight (bar): 4,0 (from size 400 to 599 mm up to 2,5 bar)
Sealing material: EPDM in accordance with DIN EN 681-1 / optionally NBR
Clamp- and shear bands: Stainless steel V2A (1.4301) / optionally V4A (1.4404)
Temperature range: -40°C to +120°C
Technical approval: DIBt, ETA, MPA, CE
Pipe 1:
Type of pipe: ____________ DN: ______
Pipe 2:
Type of pipe: ____________ DN: ______
or
Item number: ______
Quantity (piece): ______
Price per unit (€): ______
Total price (€): _____
</v>
          </cell>
          <cell r="O473" t="str">
            <v>External flexible standard coupling designed to connect two pipes with the same dimensions (DN) as well as same or different materials and surface textures; shear band ensures joint integrity and pipe alignment under load; extra extended length to 370 mm allows greater tolerances in the cutting of the ends of the pipes; outside diameter differences with more than 10 mm have to compensated with Crassus Bushes; in accordance with DIN EN 295-4; with acoustic decoupling; suitable for horizontal or vertical installation; suitable for flush-mounting and soil; UV-resistant material</v>
          </cell>
          <cell r="P473">
            <v>13</v>
          </cell>
          <cell r="Q473" t="str">
            <v>ab 2000</v>
          </cell>
          <cell r="R473" t="str">
            <v>-</v>
          </cell>
          <cell r="S473">
            <v>370</v>
          </cell>
          <cell r="T473" t="str">
            <v>n/a</v>
          </cell>
          <cell r="U473">
            <v>25</v>
          </cell>
          <cell r="V473">
            <v>41</v>
          </cell>
          <cell r="W473" t="str">
            <v>EPDM / V2A</v>
          </cell>
        </row>
        <row r="474">
          <cell r="B474" t="str">
            <v>CRA16150</v>
          </cell>
          <cell r="C474" t="str">
            <v>TC 135</v>
          </cell>
          <cell r="D474">
            <v>40169300</v>
          </cell>
          <cell r="E474">
            <v>4260182341506</v>
          </cell>
          <cell r="F474" t="str">
            <v>Wastewater Pipe-Connections</v>
          </cell>
          <cell r="G474" t="str">
            <v>Outside Adaptor up to 0,6 bar</v>
          </cell>
          <cell r="H474" t="str">
            <v>Standard Coupling Type 2A</v>
          </cell>
          <cell r="I474">
            <v>11005</v>
          </cell>
          <cell r="J474" t="str">
            <v>Flexseal</v>
          </cell>
          <cell r="K474" t="str">
            <v>Crassus - Standard Coupling CTC 135 Type 2A</v>
          </cell>
          <cell r="L474" t="str">
            <v>(for Vitrified Clay Pipe 120-135mm), up to 0,6 bar, Length: 102mm, EPDM / V2A</v>
          </cell>
          <cell r="M474" t="str">
            <v>Crassus - Standard Coupling CTC 135 Type 2A; (for Vitrified Clay Pipe 120-135mm), up to 0,6 bar, Length: 102mm, EPDM / V2A</v>
          </cell>
          <cell r="N474" t="str">
            <v xml:space="preserve">Crassus
Standard Coupling Type 2A
External flexible standard coupling designed to connect two vitrified clay pipes with the same dimensions (DN) as well as same materials and surface textures; shear band ensures joint integrity and pipe alignment under load; outside diameter differences with more than 12 mm have to compensated with Crassus Bushes; in accordance with DIN EN 295-4; with acoustic decoupling; suitable for horizontal or vertical installation; suitable for flush-mounting and soil; UV-resistant material
Brand: Crassus “or equivalent”
Pressure-tight (bar): 0,5
Sealing material: EPDM in accordance with DIN EN 681-1
Clamp- and shear bands: Stainless steel V2A (1.4301) / optionally V4A (1.4404)
Temperature range: -40°C to +120°C
Technical approval: ETA, MPA, CE
Pipe 1:
Type of pipe: ____________ DN: ______
Pipe 2:
Type of pipe: ____________ DN: ______
or
Item number: ______
Quantity (piece): ______
Price per unit (€): ______
Total price (€): _____
</v>
          </cell>
          <cell r="O474" t="str">
            <v xml:space="preserve">External flexible standard coupling designed to connect two vitrified clay pipes with the same dimensions (DN) as well as same materials and surface textures; shear band ensures joint integrity and pipe alignment under load; outside diameter differences with more than 12 mm have to compensated with Crassus Bushes; in accordance with DIN EN 295-4; with acoustic decoupling; suitable for horizontal or vertical installation; suitable for flush-mounting and soil; UV-resistant material
</v>
          </cell>
          <cell r="P474">
            <v>16</v>
          </cell>
          <cell r="Q474" t="str">
            <v>120-135</v>
          </cell>
          <cell r="R474" t="str">
            <v>-</v>
          </cell>
          <cell r="S474">
            <v>102</v>
          </cell>
          <cell r="T474">
            <v>0.6</v>
          </cell>
          <cell r="U474">
            <v>6</v>
          </cell>
          <cell r="V474">
            <v>0.49</v>
          </cell>
          <cell r="W474" t="str">
            <v>EPDM / V2A</v>
          </cell>
        </row>
        <row r="475">
          <cell r="B475" t="str">
            <v>CRA16151</v>
          </cell>
          <cell r="C475" t="str">
            <v>TC 165</v>
          </cell>
          <cell r="D475">
            <v>40169300</v>
          </cell>
          <cell r="E475">
            <v>4260182341513</v>
          </cell>
          <cell r="F475" t="str">
            <v>Wastewater Pipe-Connections</v>
          </cell>
          <cell r="G475" t="str">
            <v>Outside Adaptor up to 0,6 bar</v>
          </cell>
          <cell r="H475" t="str">
            <v>Standard Coupling Type 2A</v>
          </cell>
          <cell r="I475">
            <v>11005</v>
          </cell>
          <cell r="J475" t="str">
            <v>Flexseal</v>
          </cell>
          <cell r="K475" t="str">
            <v>Crassus - Standard Coupling CTC 165 Type 2A</v>
          </cell>
          <cell r="L475" t="str">
            <v>(for Vitrified Clay Pipe 150-165mm), up to 0,6 bar, Length: 102mm, EPDM / V2A</v>
          </cell>
          <cell r="M475" t="str">
            <v>Crassus - Standard Coupling CTC 165 Type 2A; (for Vitrified Clay Pipe 150-165mm), up to 0,6 bar, Length: 102mm, EPDM / V2A</v>
          </cell>
          <cell r="N475" t="str">
            <v xml:space="preserve">Crassus
Standard Coupling Type 2A
External flexible standard coupling designed to connect two vitrified clay pipes with the same dimensions (DN) as well as same materials and surface textures; shear band ensures joint integrity and pipe alignment under load; outside diameter differences with more than 12 mm have to compensated with Crassus Bushes; in accordance with DIN EN 295-4; with acoustic decoupling; suitable for horizontal or vertical installation; suitable for flush-mounting and soil; UV-resistant material
Brand: Crassus “or equivalent”
Pressure-tight (bar): 0,5
Sealing material: EPDM in accordance with DIN EN 681-1
Clamp- and shear bands: Stainless steel V2A (1.4301) / optionally V4A (1.4404)
Temperature range: -40°C to +120°C
Technical approval: ETA, MPA, CE
Pipe 1:
Type of pipe: ____________ DN: ______
Pipe 2:
Type of pipe: ____________ DN: ______
or
Item number: ______
Quantity (piece): ______
Price per unit (€): ______
Total price (€): _____
</v>
          </cell>
          <cell r="O475" t="str">
            <v xml:space="preserve">External flexible standard coupling designed to connect two vitrified clay pipes with the same dimensions (DN) as well as same materials and surface textures; shear band ensures joint integrity and pipe alignment under load; outside diameter differences with more than 12 mm have to compensated with Crassus Bushes; in accordance with DIN EN 295-4; with acoustic decoupling; suitable for horizontal or vertical installation; suitable for flush-mounting and soil; UV-resistant material
</v>
          </cell>
          <cell r="P475">
            <v>16</v>
          </cell>
          <cell r="Q475" t="str">
            <v>150-165</v>
          </cell>
          <cell r="R475" t="str">
            <v>-</v>
          </cell>
          <cell r="S475">
            <v>102</v>
          </cell>
          <cell r="T475">
            <v>0.6</v>
          </cell>
          <cell r="U475">
            <v>6</v>
          </cell>
          <cell r="V475">
            <v>0.57999999999999996</v>
          </cell>
          <cell r="W475" t="str">
            <v>EPDM / V2A</v>
          </cell>
        </row>
        <row r="476">
          <cell r="B476" t="str">
            <v>CRA16152</v>
          </cell>
          <cell r="C476" t="str">
            <v>TC 190</v>
          </cell>
          <cell r="D476">
            <v>40169300</v>
          </cell>
          <cell r="E476">
            <v>4260182341520</v>
          </cell>
          <cell r="F476" t="str">
            <v>Wastewater Pipe-Connections</v>
          </cell>
          <cell r="G476" t="str">
            <v>Outside Adaptor up to 0,6 bar</v>
          </cell>
          <cell r="H476" t="str">
            <v>Standard Coupling Type 2A</v>
          </cell>
          <cell r="I476">
            <v>11005</v>
          </cell>
          <cell r="J476" t="str">
            <v>Flexseal</v>
          </cell>
          <cell r="K476" t="str">
            <v>Crassus - Standard Coupling CTC 190 Type 2A</v>
          </cell>
          <cell r="L476" t="str">
            <v>(for Vitrified Clay Pipe 175-190mm), up to 0,6 bar, Length: 110mm, EPDM / V2A</v>
          </cell>
          <cell r="M476" t="str">
            <v>Crassus - Standard Coupling CTC 190 Type 2A; (for Vitrified Clay Pipe 175-190mm), up to 0,6 bar, Length: 110mm, EPDM / V2A</v>
          </cell>
          <cell r="N476" t="str">
            <v xml:space="preserve">Crassus
Standard Coupling Type 2A
External flexible standard coupling designed to connect two vitrified clay pipes with the same dimensions (DN) as well as same materials and surface textures; shear band ensures joint integrity and pipe alignment under load; outside diameter differences with more than 12 mm have to compensated with Crassus Bushes; in accordance with DIN EN 295-4; with acoustic decoupling; suitable for horizontal or vertical installation; suitable for flush-mounting and soil; UV-resistant material
Brand: Crassus “or equivalent”
Pressure-tight (bar): 0,5
Sealing material: EPDM in accordance with DIN EN 681-1
Clamp- and shear bands: Stainless steel V2A (1.4301) / optionally V4A (1.4404)
Temperature range: -40°C to +120°C
Technical approval: ETA, MPA, CE
Pipe 1:
Type of pipe: ____________ DN: ______
Pipe 2:
Type of pipe: ____________ DN: ______
or
Item number: ______
Quantity (piece): ______
Price per unit (€): ______
Total price (€): _____
</v>
          </cell>
          <cell r="O476" t="str">
            <v xml:space="preserve">External flexible standard coupling designed to connect two vitrified clay pipes with the same dimensions (DN) as well as same materials and surface textures; shear band ensures joint integrity and pipe alignment under load; outside diameter differences with more than 12 mm have to compensated with Crassus Bushes; in accordance with DIN EN 295-4; with acoustic decoupling; suitable for horizontal or vertical installation; suitable for flush-mounting and soil; UV-resistant material
</v>
          </cell>
          <cell r="P476">
            <v>16</v>
          </cell>
          <cell r="Q476" t="str">
            <v>175-190</v>
          </cell>
          <cell r="R476" t="str">
            <v>-</v>
          </cell>
          <cell r="S476">
            <v>110</v>
          </cell>
          <cell r="T476">
            <v>0.6</v>
          </cell>
          <cell r="U476">
            <v>6</v>
          </cell>
          <cell r="V476">
            <v>0.7</v>
          </cell>
          <cell r="W476" t="str">
            <v>EPDM / V2A</v>
          </cell>
        </row>
        <row r="477">
          <cell r="B477" t="str">
            <v>CRA16153</v>
          </cell>
          <cell r="C477" t="str">
            <v>TC 250</v>
          </cell>
          <cell r="D477">
            <v>40169300</v>
          </cell>
          <cell r="E477">
            <v>4260182341537</v>
          </cell>
          <cell r="F477" t="str">
            <v>Wastewater Pipe-Connections</v>
          </cell>
          <cell r="G477" t="str">
            <v>Outside Adaptor up to 0,6 bar</v>
          </cell>
          <cell r="H477" t="str">
            <v>Standard Coupling Type 2A</v>
          </cell>
          <cell r="I477">
            <v>11005</v>
          </cell>
          <cell r="J477" t="str">
            <v>Flexseal</v>
          </cell>
          <cell r="K477" t="str">
            <v>Crassus - Standard Coupling CTC 250 Type 2A Normal Strength</v>
          </cell>
          <cell r="L477" t="str">
            <v>(for Vitrified Clay Pipe 235-250mm), up to 0,6 bar, Length: 110mm, EPDM / V2A</v>
          </cell>
          <cell r="M477" t="str">
            <v>Crassus - Standard Coupling CTC 250 Type 2A Normal Strength; (for Vitrified Clay Pipe 235-250mm), up to 0,6 bar, Length: 110mm, EPDM / V2A</v>
          </cell>
          <cell r="N477" t="str">
            <v xml:space="preserve">Crassus
Standard Coupling Type 2A
External flexible standard coupling designed to connect two vitrified clay pipes with the same dimensions (DN) as well as same materials and surface textures; shear band ensures joint integrity and pipe alignment under load; outside diameter differences with more than 12 mm have to compensated with Crassus Bushes; in accordance with DIN EN 295-4; with acoustic decoupling; suitable for horizontal or vertical installation; suitable for flush-mounting and soil; UV-resistant material
Brand: Crassus “or equivalent”
Pressure-tight (bar): 0,5
Sealing material: EPDM in accordance with DIN EN 681-1
Clamp- and shear bands: Stainless steel V2A (1.4301) / optionally V4A (1.4404)
Temperature range: -40°C to +120°C
Technical approval: ETA, MPA, CE
Pipe 1:
Type of pipe: ____________ DN: ______
Pipe 2:
Type of pipe: ____________ DN: ______
or
Item number: ______
Quantity (piece): ______
Price per unit (€): ______
Total price (€): _____
</v>
          </cell>
          <cell r="O477" t="str">
            <v xml:space="preserve">External flexible standard coupling designed to connect two vitrified clay pipes with the same dimensions (DN) as well as same materials and surface textures; shear band ensures joint integrity and pipe alignment under load; outside diameter differences with more than 12 mm have to compensated with Crassus Bushes; in accordance with DIN EN 295-4; with acoustic decoupling; suitable for horizontal or vertical installation; suitable for flush-mounting and soil; UV-resistant material
</v>
          </cell>
          <cell r="P477">
            <v>16</v>
          </cell>
          <cell r="Q477" t="str">
            <v>235-250</v>
          </cell>
          <cell r="R477" t="str">
            <v>-</v>
          </cell>
          <cell r="S477">
            <v>110</v>
          </cell>
          <cell r="T477">
            <v>0.6</v>
          </cell>
          <cell r="U477">
            <v>6</v>
          </cell>
          <cell r="V477">
            <v>0.9</v>
          </cell>
          <cell r="W477" t="str">
            <v>EPDM / V2A</v>
          </cell>
        </row>
        <row r="478">
          <cell r="B478" t="str">
            <v>CRA16160</v>
          </cell>
          <cell r="C478" t="str">
            <v>TC 265</v>
          </cell>
          <cell r="D478">
            <v>40169300</v>
          </cell>
          <cell r="E478">
            <v>4260182341605</v>
          </cell>
          <cell r="F478" t="str">
            <v>Wastewater Pipe-Connections</v>
          </cell>
          <cell r="G478" t="str">
            <v>Outside Adaptor up to 0,6 bar</v>
          </cell>
          <cell r="H478" t="str">
            <v>Standard Coupling Type 2A</v>
          </cell>
          <cell r="I478">
            <v>11005</v>
          </cell>
          <cell r="J478" t="str">
            <v>Flexseal</v>
          </cell>
          <cell r="K478" t="str">
            <v>Crassus - Standard Coupling CTC 265 Type 2A Extra Strength</v>
          </cell>
          <cell r="L478" t="str">
            <v>(for Vitrified Clay Pipe 250-265mm), up to 0,6 bar, Length: 110mm, EPDM / V2A</v>
          </cell>
          <cell r="M478" t="str">
            <v>Crassus - Standard Coupling CTC 265 Type 2A Extra Strength; (for Vitrified Clay Pipe 250-265mm), up to 0,6 bar, Length: 110mm, EPDM / V2A</v>
          </cell>
          <cell r="N478" t="str">
            <v xml:space="preserve">Crassus
Standard Coupling Type 2A
External flexible standard coupling designed to connect two vitrified clay pipes with the same dimensions (DN) as well as same materials and surface textures; shear band ensures joint integrity and pipe alignment under load; outside diameter differences with more than 12 mm have to compensated with Crassus Bushes; in accordance with DIN EN 295-4; with acoustic decoupling; suitable for horizontal or vertical installation; suitable for flush-mounting and soil; UV-resistant material
Brand: Crassus “or equivalent”
Pressure-tight (bar): 0,5
Sealing material: EPDM in accordance with DIN EN 681-1
Clamp- and shear bands: Stainless steel V2A (1.4301) / optionally V4A (1.4404)
Temperature range: -40°C to +120°C
Technical approval: ETA, MPA, CE
Pipe 1:
Type of pipe: ____________ DN: ______
Pipe 2:
Type of pipe: ____________ DN: ______
or
Item number: ______
Quantity (piece): ______
Price per unit (€): ______
Total price (€): _____
</v>
          </cell>
          <cell r="O478" t="str">
            <v xml:space="preserve">External flexible standard coupling designed to connect two vitrified clay pipes with the same dimensions (DN) as well as same materials and surface textures; shear band ensures joint integrity and pipe alignment under load; outside diameter differences with more than 12 mm have to compensated with Crassus Bushes; in accordance with DIN EN 295-4; with acoustic decoupling; suitable for horizontal or vertical installation; suitable for flush-mounting and soil; UV-resistant material
</v>
          </cell>
          <cell r="P478">
            <v>16</v>
          </cell>
          <cell r="Q478" t="str">
            <v>250-265</v>
          </cell>
          <cell r="R478" t="str">
            <v>-</v>
          </cell>
          <cell r="S478">
            <v>110</v>
          </cell>
          <cell r="T478">
            <v>0.6</v>
          </cell>
          <cell r="U478">
            <v>6</v>
          </cell>
          <cell r="V478">
            <v>0.97</v>
          </cell>
          <cell r="W478" t="str">
            <v>EPDM / V2A</v>
          </cell>
        </row>
        <row r="479">
          <cell r="B479" t="str">
            <v>CRA16154</v>
          </cell>
          <cell r="C479" t="str">
            <v>TC 305</v>
          </cell>
          <cell r="D479">
            <v>40169300</v>
          </cell>
          <cell r="E479">
            <v>4260182340899</v>
          </cell>
          <cell r="F479" t="str">
            <v>Wastewater Pipe-Connections</v>
          </cell>
          <cell r="G479" t="str">
            <v>Outside Adaptor up to 0,6 bar</v>
          </cell>
          <cell r="H479" t="str">
            <v>Standard Coupling Type 2A</v>
          </cell>
          <cell r="I479">
            <v>11005</v>
          </cell>
          <cell r="J479" t="str">
            <v>Flexseal</v>
          </cell>
          <cell r="K479" t="str">
            <v>Crassus - Standard Coupling CTC 305 Type 2A Normal Strength</v>
          </cell>
          <cell r="L479" t="str">
            <v>(for Vitrified Clay Pipe 290-305mm), up to 0,6 bar, Length: 165mm, EPDM / V2A</v>
          </cell>
          <cell r="M479" t="str">
            <v>Crassus - Standard Coupling CTC 305 Type 2A Normal Strength; (for Vitrified Clay Pipe 290-305mm), up to 0,6 bar, Length: 165mm, EPDM / V2A</v>
          </cell>
          <cell r="N479" t="str">
            <v xml:space="preserve">Crassus
Standard Coupling Type 2A
External flexible standard coupling designed to connect two vitrified clay pipes with the same dimensions (DN) as well as same materials and surface textures; shear band ensures joint integrity and pipe alignment under load; outside diameter differences with more than 12 mm have to compensated with Crassus Bushes; in accordance with DIN EN 295-4; with acoustic decoupling; suitable for horizontal or vertical installation; suitable for flush-mounting and soil; UV-resistant material
Brand: Crassus “or equivalent”
Pressure-tight (bar): 0,5
Sealing material: EPDM in accordance with DIN EN 681-1
Clamp- and shear bands: Stainless steel V2A (1.4301) / optionally V4A (1.4404)
Temperature range: -40°C to +120°C
Technical approval: ETA, MPA, CE
Pipe 1:
Type of pipe: ____________ DN: ______
Pipe 2:
Type of pipe: ____________ DN: ______
or
Item number: ______
Quantity (piece): ______
Price per unit (€): ______
Total price (€): _____
</v>
          </cell>
          <cell r="O479" t="str">
            <v xml:space="preserve">External flexible standard coupling designed to connect two vitrified clay pipes with the same dimensions (DN) as well as same materials and surface textures; shear band ensures joint integrity and pipe alignment under load; outside diameter differences with more than 12 mm have to compensated with Crassus Bushes; in accordance with DIN EN 295-4; with acoustic decoupling; suitable for horizontal or vertical installation; suitable for flush-mounting and soil; UV-resistant material
</v>
          </cell>
          <cell r="P479">
            <v>16</v>
          </cell>
          <cell r="Q479" t="str">
            <v>290-305</v>
          </cell>
          <cell r="R479" t="str">
            <v>-</v>
          </cell>
          <cell r="S479">
            <v>165</v>
          </cell>
          <cell r="T479">
            <v>0.6</v>
          </cell>
          <cell r="U479">
            <v>10</v>
          </cell>
          <cell r="V479">
            <v>1.2</v>
          </cell>
          <cell r="W479" t="str">
            <v>EPDM / V2A</v>
          </cell>
        </row>
        <row r="480">
          <cell r="B480" t="str">
            <v>CRA16161</v>
          </cell>
          <cell r="C480" t="str">
            <v>TC 325</v>
          </cell>
          <cell r="D480">
            <v>40169300</v>
          </cell>
          <cell r="E480">
            <v>4260182340905</v>
          </cell>
          <cell r="F480" t="str">
            <v>Wastewater Pipe-Connections</v>
          </cell>
          <cell r="G480" t="str">
            <v>Outside Adaptor up to 0,6 bar</v>
          </cell>
          <cell r="H480" t="str">
            <v>Standard Coupling Type 2A</v>
          </cell>
          <cell r="I480">
            <v>11005</v>
          </cell>
          <cell r="J480" t="str">
            <v>Flexseal</v>
          </cell>
          <cell r="K480" t="str">
            <v>Crassus - Standard Coupling CTC 325 Type 2A Extra Strength</v>
          </cell>
          <cell r="L480" t="str">
            <v>(for Vitrified Clay Pipe 310-325mm), up to 0,6 bar, Length: 165mm, EPDM / V2A</v>
          </cell>
          <cell r="M480" t="str">
            <v>Crassus - Standard Coupling CTC 325 Type 2A Extra Strength; (for Vitrified Clay Pipe 310-325mm), up to 0,6 bar, Length: 165mm, EPDM / V2A</v>
          </cell>
          <cell r="N480" t="str">
            <v xml:space="preserve">Crassus
Standard Coupling Type 2A
External flexible standard coupling designed to connect two vitrified clay pipes with the same dimensions (DN) as well as same materials and surface textures; shear band ensures joint integrity and pipe alignment under load; outside diameter differences with more than 12 mm have to compensated with Crassus Bushes; in accordance with DIN EN 295-4; with acoustic decoupling; suitable for horizontal or vertical installation; suitable for flush-mounting and soil; UV-resistant material
Brand: Crassus “or equivalent”
Pressure-tight (bar): 0,5
Sealing material: EPDM in accordance with DIN EN 681-1
Clamp- and shear bands: Stainless steel V2A (1.4301) / optionally V4A (1.4404)
Temperature range: -40°C to +120°C
Technical approval: ETA, MPA, CE
Pipe 1:
Type of pipe: ____________ DN: ______
Pipe 2:
Type of pipe: ____________ DN: ______
or
Item number: ______
Quantity (piece): ______
Price per unit (€): ______
Total price (€): _____
</v>
          </cell>
          <cell r="O480" t="str">
            <v xml:space="preserve">External flexible standard coupling designed to connect two vitrified clay pipes with the same dimensions (DN) as well as same materials and surface textures; shear band ensures joint integrity and pipe alignment under load; outside diameter differences with more than 12 mm have to compensated with Crassus Bushes; in accordance with DIN EN 295-4; with acoustic decoupling; suitable for horizontal or vertical installation; suitable for flush-mounting and soil; UV-resistant material
</v>
          </cell>
          <cell r="P480">
            <v>16</v>
          </cell>
          <cell r="Q480" t="str">
            <v>310-325</v>
          </cell>
          <cell r="R480" t="str">
            <v>-</v>
          </cell>
          <cell r="S480">
            <v>165</v>
          </cell>
          <cell r="T480">
            <v>0.6</v>
          </cell>
          <cell r="U480">
            <v>10</v>
          </cell>
          <cell r="V480">
            <v>1.3</v>
          </cell>
          <cell r="W480" t="str">
            <v>EPDM / V2A</v>
          </cell>
        </row>
        <row r="481">
          <cell r="B481" t="str">
            <v>CRA16155</v>
          </cell>
          <cell r="C481" t="str">
            <v>TC 360</v>
          </cell>
          <cell r="D481">
            <v>40169300</v>
          </cell>
          <cell r="E481">
            <v>4260182340912</v>
          </cell>
          <cell r="F481" t="str">
            <v>Wastewater Pipe-Connections</v>
          </cell>
          <cell r="G481" t="str">
            <v>Outside Adaptor up to 0,6 bar</v>
          </cell>
          <cell r="H481" t="str">
            <v>Standard Coupling Type 2A</v>
          </cell>
          <cell r="I481">
            <v>11005</v>
          </cell>
          <cell r="J481" t="str">
            <v>Flexseal</v>
          </cell>
          <cell r="K481" t="str">
            <v>Crassus - Standard Coupling CTC 360 Type 2A Normal Strength</v>
          </cell>
          <cell r="L481" t="str">
            <v>(for Vitrified Clay Pipe 345-360mm), up to 0,6 bar, Length: 165mm, EPDM / V2A</v>
          </cell>
          <cell r="M481" t="str">
            <v>Crassus - Standard Coupling CTC 360 Type 2A Normal Strength; (for Vitrified Clay Pipe 345-360mm), up to 0,6 bar, Length: 165mm, EPDM / V2A</v>
          </cell>
          <cell r="N481" t="str">
            <v xml:space="preserve">Crassus
Standard Coupling Type 2A
External flexible standard coupling designed to connect two vitrified clay pipes with the same dimensions (DN) as well as same materials and surface textures; shear band ensures joint integrity and pipe alignment under load; outside diameter differences with more than 12 mm have to compensated with Crassus Bushes; in accordance with DIN EN 295-4; with acoustic decoupling; suitable for horizontal or vertical installation; suitable for flush-mounting and soil; UV-resistant material
Brand: Crassus “or equivalent”
Pressure-tight (bar): 0,5
Sealing material: EPDM in accordance with DIN EN 681-1
Clamp- and shear bands: Stainless steel V2A (1.4301) / optionally V4A (1.4404)
Temperature range: -40°C to +120°C
Technical approval: ETA, MPA, CE
Pipe 1:
Type of pipe: ____________ DN: ______
Pipe 2:
Type of pipe: ____________ DN: ______
or
Item number: ______
Quantity (piece): ______
Price per unit (€): ______
Total price (€): _____
</v>
          </cell>
          <cell r="O481" t="str">
            <v xml:space="preserve">External flexible standard coupling designed to connect two vitrified clay pipes with the same dimensions (DN) as well as same materials and surface textures; shear band ensures joint integrity and pipe alignment under load; outside diameter differences with more than 12 mm have to compensated with Crassus Bushes; in accordance with DIN EN 295-4; with acoustic decoupling; suitable for horizontal or vertical installation; suitable for flush-mounting and soil; UV-resistant material
</v>
          </cell>
          <cell r="P481">
            <v>16</v>
          </cell>
          <cell r="Q481" t="str">
            <v>345-360</v>
          </cell>
          <cell r="R481" t="str">
            <v>-</v>
          </cell>
          <cell r="S481">
            <v>165</v>
          </cell>
          <cell r="T481">
            <v>0.6</v>
          </cell>
          <cell r="U481">
            <v>10</v>
          </cell>
          <cell r="V481">
            <v>1.4</v>
          </cell>
          <cell r="W481" t="str">
            <v>EPDM / V2A</v>
          </cell>
        </row>
        <row r="482">
          <cell r="B482" t="str">
            <v>CRA16162</v>
          </cell>
          <cell r="C482" t="str">
            <v>TC 385</v>
          </cell>
          <cell r="D482">
            <v>40169300</v>
          </cell>
          <cell r="E482">
            <v>4260182340936</v>
          </cell>
          <cell r="F482" t="str">
            <v>Wastewater Pipe-Connections</v>
          </cell>
          <cell r="G482" t="str">
            <v>Outside Adaptor up to 0,6 bar</v>
          </cell>
          <cell r="H482" t="str">
            <v>Standard Coupling Type 2A</v>
          </cell>
          <cell r="I482">
            <v>11005</v>
          </cell>
          <cell r="J482" t="str">
            <v>Flexseal</v>
          </cell>
          <cell r="K482" t="str">
            <v>Crassus - Standard Coupling CTC 385 Type 2A Extra Strength</v>
          </cell>
          <cell r="L482" t="str">
            <v>(for Vitrified Clay Pipe 370-385mm), up to 0,6 bar, Length: 165mm, EPDM / V2A</v>
          </cell>
          <cell r="M482" t="str">
            <v>Crassus - Standard Coupling CTC 385 Type 2A Extra Strength; (for Vitrified Clay Pipe 370-385mm), up to 0,6 bar, Length: 165mm, EPDM / V2A</v>
          </cell>
          <cell r="N482" t="str">
            <v xml:space="preserve">Crassus
Standard Coupling Type 2A
External flexible standard coupling designed to connect two vitrified clay pipes with the same dimensions (DN) as well as same materials and surface textures; shear band ensures joint integrity and pipe alignment under load; outside diameter differences with more than 12 mm have to compensated with Crassus Bushes; in accordance with DIN EN 295-4; with acoustic decoupling; suitable for horizontal or vertical installation; suitable for flush-mounting and soil; UV-resistant material
Brand: Crassus “or equivalent”
Pressure-tight (bar): 0,5
Sealing material: EPDM in accordance with DIN EN 681-1
Clamp- and shear bands: Stainless steel V2A (1.4301) / optionally V4A (1.4404)
Temperature range: -40°C to +120°C
Technical approval: ETA, MPA, CE
Pipe 1:
Type of pipe: ____________ DN: ______
Pipe 2:
Type of pipe: ____________ DN: ______
or
Item number: ______
Quantity (piece): ______
Price per unit (€): ______
Total price (€): _____
</v>
          </cell>
          <cell r="O482" t="str">
            <v xml:space="preserve">External flexible standard coupling designed to connect two vitrified clay pipes with the same dimensions (DN) as well as same materials and surface textures; shear band ensures joint integrity and pipe alignment under load; outside diameter differences with more than 12 mm have to compensated with Crassus Bushes; in accordance with DIN EN 295-4; with acoustic decoupling; suitable for horizontal or vertical installation; suitable for flush-mounting and soil; UV-resistant material
</v>
          </cell>
          <cell r="P482">
            <v>16</v>
          </cell>
          <cell r="Q482" t="str">
            <v>370-385</v>
          </cell>
          <cell r="R482" t="str">
            <v>-</v>
          </cell>
          <cell r="S482">
            <v>165</v>
          </cell>
          <cell r="T482">
            <v>0.6</v>
          </cell>
          <cell r="U482">
            <v>10</v>
          </cell>
          <cell r="V482">
            <v>1.5</v>
          </cell>
          <cell r="W482" t="str">
            <v>EPDM / V2A</v>
          </cell>
        </row>
        <row r="483">
          <cell r="B483" t="str">
            <v>CRA16156</v>
          </cell>
          <cell r="C483" t="str">
            <v>TC 425</v>
          </cell>
          <cell r="D483">
            <v>40169300</v>
          </cell>
          <cell r="E483">
            <v>4260182340950</v>
          </cell>
          <cell r="F483" t="str">
            <v>Wastewater Pipe-Connections</v>
          </cell>
          <cell r="G483" t="str">
            <v>Outside Adaptor up to 0,6 bar</v>
          </cell>
          <cell r="H483" t="str">
            <v>Standard Coupling Type 2A</v>
          </cell>
          <cell r="I483">
            <v>11005</v>
          </cell>
          <cell r="J483" t="str">
            <v>Flexseal</v>
          </cell>
          <cell r="K483" t="str">
            <v>Crassus - Standard Coupling CTC 425 Type 2A Normal Strength</v>
          </cell>
          <cell r="L483" t="str">
            <v>(for Vitrified Clay Pipe 410-425mm), up to 0,6 bar, Length: 160mm, EPDM / V2A</v>
          </cell>
          <cell r="M483" t="str">
            <v>Crassus - Standard Coupling CTC 425 Type 2A Normal Strength; (for Vitrified Clay Pipe 410-425mm), up to 0,6 bar, Length: 160mm, EPDM / V2A</v>
          </cell>
          <cell r="N483" t="str">
            <v xml:space="preserve">Crassus
Standard Coupling Type 2A
External flexible standard coupling designed to connect two vitrified clay pipes with the same dimensions (DN) as well as same materials and surface textures; shear band ensures joint integrity and pipe alignment under load; outside diameter differences with more than 12 mm have to compensated with Crassus Bushes; in accordance with DIN EN 295-4; with acoustic decoupling; suitable for horizontal or vertical installation; suitable for flush-mounting and soil; UV-resistant material
Brand: Crassus “or equivalent”
Pressure-tight (bar): 0,5
Sealing material: EPDM in accordance with DIN EN 681-1
Clamp- and shear bands: Stainless steel V2A (1.4301) / optionally V4A (1.4404)
Temperature range: -40°C to +120°C
Technical approval: ETA, MPA, CE
Pipe 1:
Type of pipe: ____________ DN: ______
Pipe 2:
Type of pipe: ____________ DN: ______
or
Item number: ______
Quantity (piece): ______
Price per unit (€): ______
Total price (€): _____
</v>
          </cell>
          <cell r="O483" t="str">
            <v xml:space="preserve">External flexible standard coupling designed to connect two vitrified clay pipes with the same dimensions (DN) as well as same materials and surface textures; shear band ensures joint integrity and pipe alignment under load; outside diameter differences with more than 12 mm have to compensated with Crassus Bushes; in accordance with DIN EN 295-4; with acoustic decoupling; suitable for horizontal or vertical installation; suitable for flush-mounting and soil; UV-resistant material
</v>
          </cell>
          <cell r="P483">
            <v>16</v>
          </cell>
          <cell r="Q483" t="str">
            <v>410-425</v>
          </cell>
          <cell r="R483" t="str">
            <v>-</v>
          </cell>
          <cell r="S483">
            <v>160</v>
          </cell>
          <cell r="T483">
            <v>0.6</v>
          </cell>
          <cell r="U483">
            <v>13</v>
          </cell>
          <cell r="V483">
            <v>2.8</v>
          </cell>
          <cell r="W483" t="str">
            <v>EPDM / V2A</v>
          </cell>
        </row>
        <row r="484">
          <cell r="B484" t="str">
            <v>CRA16163</v>
          </cell>
          <cell r="C484" t="str">
            <v>TC 440</v>
          </cell>
          <cell r="D484">
            <v>40169300</v>
          </cell>
          <cell r="E484">
            <v>4260182341001</v>
          </cell>
          <cell r="F484" t="str">
            <v>Wastewater Pipe-Connections</v>
          </cell>
          <cell r="G484" t="str">
            <v>Outside Adaptor up to 0,6 bar</v>
          </cell>
          <cell r="H484" t="str">
            <v>Standard Coupling Type 2A</v>
          </cell>
          <cell r="I484">
            <v>11005</v>
          </cell>
          <cell r="J484" t="str">
            <v>Flexseal</v>
          </cell>
          <cell r="K484" t="str">
            <v>Crassus - Standard Coupling CTC 440 Type 2A Extra Strength</v>
          </cell>
          <cell r="L484" t="str">
            <v>(for Vitrified Clay Pipe 425-440mm), up to 0,6 bar, Length: 160mm, EPDM / V2A</v>
          </cell>
          <cell r="M484" t="str">
            <v>Crassus - Standard Coupling CTC 440 Type 2A Extra Strength; (for Vitrified Clay Pipe 425-440mm), up to 0,6 bar, Length: 160mm, EPDM / V2A</v>
          </cell>
          <cell r="N484" t="str">
            <v xml:space="preserve">Crassus
Standard Coupling Type 2A
External flexible standard coupling designed to connect two vitrified clay pipes with the same dimensions (DN) as well as same materials and surface textures; shear band ensures joint integrity and pipe alignment under load; outside diameter differences with more than 12 mm have to compensated with Crassus Bushes; in accordance with DIN EN 295-4; with acoustic decoupling; suitable for horizontal or vertical installation; suitable for flush-mounting and soil; UV-resistant material
Brand: Crassus “or equivalent”
Pressure-tight (bar): 0,5
Sealing material: EPDM in accordance with DIN EN 681-1
Clamp- and shear bands: Stainless steel V2A (1.4301) / optionally V4A (1.4404)
Temperature range: -40°C to +120°C
Technical approval: ETA, MPA, CE
Pipe 1:
Type of pipe: ____________ DN: ______
Pipe 2:
Type of pipe: ____________ DN: ______
or
Item number: ______
Quantity (piece): ______
Price per unit (€): ______
Total price (€): _____
</v>
          </cell>
          <cell r="O484" t="str">
            <v xml:space="preserve">External flexible standard coupling designed to connect two vitrified clay pipes with the same dimensions (DN) as well as same materials and surface textures; shear band ensures joint integrity and pipe alignment under load; outside diameter differences with more than 12 mm have to compensated with Crassus Bushes; in accordance with DIN EN 295-4; with acoustic decoupling; suitable for horizontal or vertical installation; suitable for flush-mounting and soil; UV-resistant material
</v>
          </cell>
          <cell r="P484">
            <v>16</v>
          </cell>
          <cell r="Q484" t="str">
            <v>425-440</v>
          </cell>
          <cell r="R484" t="str">
            <v>-</v>
          </cell>
          <cell r="S484">
            <v>160</v>
          </cell>
          <cell r="T484">
            <v>0.6</v>
          </cell>
          <cell r="U484">
            <v>13</v>
          </cell>
          <cell r="V484">
            <v>2.6</v>
          </cell>
          <cell r="W484" t="str">
            <v>EPDM / V2A</v>
          </cell>
        </row>
        <row r="485">
          <cell r="B485" t="str">
            <v>CRA16164</v>
          </cell>
          <cell r="C485" t="str">
            <v>TC 500</v>
          </cell>
          <cell r="D485">
            <v>40169300</v>
          </cell>
          <cell r="E485">
            <v>4260182341643</v>
          </cell>
          <cell r="F485" t="str">
            <v>Wastewater Pipe-Connections</v>
          </cell>
          <cell r="G485" t="str">
            <v>Outside Adaptor up to 0,6 bar</v>
          </cell>
          <cell r="H485" t="str">
            <v>Standard Coupling Type 2A</v>
          </cell>
          <cell r="I485">
            <v>11005</v>
          </cell>
          <cell r="J485" t="str">
            <v>Flexseal</v>
          </cell>
          <cell r="K485" t="str">
            <v>Crassus - Standard Coupling CTC 500 Type 2A Normal Strength / Extra Strength</v>
          </cell>
          <cell r="L485" t="str">
            <v>(for Vitrified Clay Pipe 485-500mm), up to 0,6 bar, Length: 160mm, EPDM / V2A</v>
          </cell>
          <cell r="M485" t="str">
            <v>Crassus - Standard Coupling CTC 500 Type 2A Normal Strength / Extra Strength; (for Vitrified Clay Pipe 485-500mm), up to 0,6 bar, Length: 160mm, EPDM / V2A</v>
          </cell>
          <cell r="N485" t="str">
            <v xml:space="preserve">Crassus
Standard Coupling Type 2A
External flexible standard coupling designed to connect two vitrified clay pipes with the same dimensions (DN) as well as same materials and surface textures; shear band ensures joint integrity and pipe alignment under load; outside diameter differences with more than 12 mm have to compensated with Crassus Bushes; in accordance with DIN EN 295-4; with acoustic decoupling; suitable for horizontal or vertical installation; suitable for flush-mounting and soil; UV-resistant material
Brand: Crassus “or equivalent”
Pressure-tight (bar): 0,5
Sealing material: EPDM in accordance with DIN EN 681-1
Clamp- and shear bands: Stainless steel V2A (1.4301) / optionally V4A (1.4404)
Temperature range: -40°C to +120°C
Technical approval: ETA, MPA, CE
Pipe 1:
Type of pipe: ____________ DN: ______
Pipe 2:
Type of pipe: ____________ DN: ______
or
Item number: ______
Quantity (piece): ______
Price per unit (€): ______
Total price (€): _____
</v>
          </cell>
          <cell r="O485" t="str">
            <v xml:space="preserve">External flexible standard coupling designed to connect two vitrified clay pipes with the same dimensions (DN) as well as same materials and surface textures; shear band ensures joint integrity and pipe alignment under load; outside diameter differences with more than 12 mm have to compensated with Crassus Bushes; in accordance with DIN EN 295-4; with acoustic decoupling; suitable for horizontal or vertical installation; suitable for flush-mounting and soil; UV-resistant material
</v>
          </cell>
          <cell r="P485">
            <v>16</v>
          </cell>
          <cell r="Q485" t="str">
            <v>485-500</v>
          </cell>
          <cell r="R485" t="str">
            <v>-</v>
          </cell>
          <cell r="S485">
            <v>160</v>
          </cell>
          <cell r="T485">
            <v>0.6</v>
          </cell>
          <cell r="U485">
            <v>13</v>
          </cell>
          <cell r="V485">
            <v>3.45</v>
          </cell>
          <cell r="W485" t="str">
            <v>EPDM / V2A</v>
          </cell>
        </row>
        <row r="486">
          <cell r="B486" t="str">
            <v>CRA16165</v>
          </cell>
          <cell r="C486" t="str">
            <v>TC 560</v>
          </cell>
          <cell r="D486">
            <v>40169300</v>
          </cell>
          <cell r="E486">
            <v>4260182341018</v>
          </cell>
          <cell r="F486" t="str">
            <v>Wastewater Pipe-Connections</v>
          </cell>
          <cell r="G486" t="str">
            <v>Outside Adaptor up to 0,6 bar</v>
          </cell>
          <cell r="H486" t="str">
            <v>Standard Coupling Type 2A</v>
          </cell>
          <cell r="I486">
            <v>11005</v>
          </cell>
          <cell r="J486" t="str">
            <v>Flexseal</v>
          </cell>
          <cell r="K486" t="str">
            <v>Crassus - Standard Coupling CTC 560 Type 2A Extra Strength</v>
          </cell>
          <cell r="L486" t="str">
            <v>(for Vitrified Clay Pipe 545-560mm), up to 0,6 bar, Length: 160mm, EPDM / V2A</v>
          </cell>
          <cell r="M486" t="str">
            <v>Crassus - Standard Coupling CTC 560 Type 2A Extra Strength; (for Vitrified Clay Pipe 545-560mm), up to 0,6 bar, Length: 160mm, EPDM / V2A</v>
          </cell>
          <cell r="N486" t="str">
            <v xml:space="preserve">Crassus
Standard Coupling Type 2A
External flexible standard coupling designed to connect two vitrified clay pipes with the same dimensions (DN) as well as same materials and surface textures; shear band ensures joint integrity and pipe alignment under load; outside diameter differences with more than 12 mm have to compensated with Crassus Bushes; in accordance with DIN EN 295-4; with acoustic decoupling; suitable for horizontal or vertical installation; suitable for flush-mounting and soil; UV-resistant material
Brand: Crassus “or equivalent”
Pressure-tight (bar): 0,5
Sealing material: EPDM in accordance with DIN EN 681-1
Clamp- and shear bands: Stainless steel V2A (1.4301) / optionally V4A (1.4404)
Temperature range: -40°C to +120°C
Technical approval: ETA, MPA, CE
Pipe 1:
Type of pipe: ____________ DN: ______
Pipe 2:
Type of pipe: ____________ DN: ______
or
Item number: ______
Quantity (piece): ______
Price per unit (€): ______
Total price (€): _____
</v>
          </cell>
          <cell r="O486" t="str">
            <v xml:space="preserve">External flexible standard coupling designed to connect two vitrified clay pipes with the same dimensions (DN) as well as same materials and surface textures; shear band ensures joint integrity and pipe alignment under load; outside diameter differences with more than 12 mm have to compensated with Crassus Bushes; in accordance with DIN EN 295-4; with acoustic decoupling; suitable for horizontal or vertical installation; suitable for flush-mounting and soil; UV-resistant material
</v>
          </cell>
          <cell r="P486">
            <v>16</v>
          </cell>
          <cell r="Q486" t="str">
            <v>545-560</v>
          </cell>
          <cell r="R486" t="str">
            <v>-</v>
          </cell>
          <cell r="S486">
            <v>160</v>
          </cell>
          <cell r="T486">
            <v>0.6</v>
          </cell>
          <cell r="U486">
            <v>13</v>
          </cell>
          <cell r="V486">
            <v>3.75</v>
          </cell>
          <cell r="W486" t="str">
            <v>EPDM / V2A</v>
          </cell>
        </row>
        <row r="487">
          <cell r="B487" t="str">
            <v>CRA16158</v>
          </cell>
          <cell r="C487" t="str">
            <v>TC 590</v>
          </cell>
          <cell r="D487">
            <v>40169300</v>
          </cell>
          <cell r="E487">
            <v>4260182341025</v>
          </cell>
          <cell r="F487" t="str">
            <v>Wastewater Pipe-Connections</v>
          </cell>
          <cell r="G487" t="str">
            <v>Outside Adaptor up to 0,6 bar</v>
          </cell>
          <cell r="H487" t="str">
            <v>Standard Coupling Type 2A</v>
          </cell>
          <cell r="I487">
            <v>11005</v>
          </cell>
          <cell r="J487" t="str">
            <v>Flexseal</v>
          </cell>
          <cell r="K487" t="str">
            <v>Crassus - Standard Coupling CTC 590 Type 2A Normal Strength</v>
          </cell>
          <cell r="L487" t="str">
            <v>(for Vitrified Clay Pipe 575-590mm), up to 0,6 bar, Length: 160mm, EPDM / V2A</v>
          </cell>
          <cell r="M487" t="str">
            <v>Crassus - Standard Coupling CTC 590 Type 2A Normal Strength; (for Vitrified Clay Pipe 575-590mm), up to 0,6 bar, Length: 160mm, EPDM / V2A</v>
          </cell>
          <cell r="N487" t="str">
            <v xml:space="preserve">Crassus
Standard Coupling Type 2A
External flexible standard coupling designed to connect two vitrified clay pipes with the same dimensions (DN) as well as same materials and surface textures; shear band ensures joint integrity and pipe alignment under load; outside diameter differences with more than 12 mm have to compensated with Crassus Bushes; in accordance with DIN EN 295-4; with acoustic decoupling; suitable for horizontal or vertical installation; suitable for flush-mounting and soil; UV-resistant material
Brand: Crassus “or equivalent”
Pressure-tight (bar): 0,5
Sealing material: EPDM in accordance with DIN EN 681-1
Clamp- and shear bands: Stainless steel V2A (1.4301) / optionally V4A (1.4404)
Temperature range: -40°C to +120°C
Technical approval: ETA, MPA, CE
Pipe 1:
Type of pipe: ____________ DN: ______
Pipe 2:
Type of pipe: ____________ DN: ______
or
Item number: ______
Quantity (piece): ______
Price per unit (€): ______
Total price (€): _____
</v>
          </cell>
          <cell r="O487" t="str">
            <v xml:space="preserve">External flexible standard coupling designed to connect two vitrified clay pipes with the same dimensions (DN) as well as same materials and surface textures; shear band ensures joint integrity and pipe alignment under load; outside diameter differences with more than 12 mm have to compensated with Crassus Bushes; in accordance with DIN EN 295-4; with acoustic decoupling; suitable for horizontal or vertical installation; suitable for flush-mounting and soil; UV-resistant material
</v>
          </cell>
          <cell r="P487">
            <v>16</v>
          </cell>
          <cell r="Q487" t="str">
            <v>575-590</v>
          </cell>
          <cell r="R487" t="str">
            <v>-</v>
          </cell>
          <cell r="S487">
            <v>160</v>
          </cell>
          <cell r="T487">
            <v>0.6</v>
          </cell>
          <cell r="U487">
            <v>13</v>
          </cell>
          <cell r="V487">
            <v>4.0999999999999996</v>
          </cell>
          <cell r="W487" t="str">
            <v>EPDM / V2A</v>
          </cell>
        </row>
        <row r="488">
          <cell r="B488" t="str">
            <v>CRA18624</v>
          </cell>
          <cell r="C488" t="str">
            <v>DTP 100/5</v>
          </cell>
          <cell r="D488">
            <v>40169997</v>
          </cell>
          <cell r="E488">
            <v>4260182343166</v>
          </cell>
          <cell r="F488" t="str">
            <v>Wastewater Pipe-Connections</v>
          </cell>
          <cell r="G488" t="str">
            <v xml:space="preserve">Special Type Adaptor </v>
          </cell>
          <cell r="H488" t="str">
            <v>Inside End Cap</v>
          </cell>
          <cell r="I488">
            <v>13007</v>
          </cell>
          <cell r="J488" t="str">
            <v>Flexseal</v>
          </cell>
          <cell r="K488" t="str">
            <v>Crassus - Inside End Cap CSV 100</v>
          </cell>
          <cell r="L488" t="str">
            <v>(96-108mm), up to 0,5 bar, Length: 80mm, EPDM / Al</v>
          </cell>
          <cell r="M488" t="str">
            <v>Crassus - Inside End Cap CSV 100; (96-108mm), up to 0,5 bar, Length: 80mm, EPDM / Al</v>
          </cell>
          <cell r="N488" t="str">
            <v xml:space="preserve">Crassus
Inside End Cap
Inside end cap to seal the end of a pipe; for the permanent or short-term sealing; wing nut used to interlock the inside end cap; hollow screw also serves as a test connection for a hydraulic pressure test; suitable for horizontal or vertical installation; UV-resistant material
Brand: Crassus “or equivalent”
Pressure-tight (bar): 0,5
Sealing material: EPDM in accordance with DIN EN 681-1
Pressure plates: Aluminum
Temperature range: -40°C to +120°C
Technical approval: CE
Pipe 1:
Type of pipe: ____________ DN: ______
Pipe end: Spigot / socket
or
Item number: ______
Quantity (piece): ______
Price per unit (€): ______
Total price (€): _____
</v>
          </cell>
          <cell r="O488" t="str">
            <v xml:space="preserve">Inside end cap to seal the end of a pipe; for the permanent or short-term sealing; wing nut used to interlock the inside end cap; hollow screw also serves as a test connection for a hydraulic pressure test; suitable for horizontal or vertical installation; UV-resistant material
</v>
          </cell>
          <cell r="P488">
            <v>18</v>
          </cell>
          <cell r="Q488" t="str">
            <v>96-108</v>
          </cell>
          <cell r="R488" t="str">
            <v>-</v>
          </cell>
          <cell r="S488">
            <v>80</v>
          </cell>
          <cell r="T488">
            <v>0.5</v>
          </cell>
          <cell r="U488">
            <v>6</v>
          </cell>
          <cell r="V488">
            <v>0.33600000000000002</v>
          </cell>
          <cell r="W488" t="str">
            <v>EPDM / Al</v>
          </cell>
        </row>
        <row r="489">
          <cell r="B489" t="str">
            <v>CRA18625</v>
          </cell>
          <cell r="C489" t="str">
            <v>DTP 114</v>
          </cell>
          <cell r="D489">
            <v>40169997</v>
          </cell>
          <cell r="E489">
            <v>4260182343173</v>
          </cell>
          <cell r="F489" t="str">
            <v>Wastewater Pipe-Connections</v>
          </cell>
          <cell r="G489" t="str">
            <v xml:space="preserve">Special Type Adaptor </v>
          </cell>
          <cell r="H489" t="str">
            <v>Inside End Cap</v>
          </cell>
          <cell r="I489">
            <v>13007</v>
          </cell>
          <cell r="J489" t="str">
            <v>Flexseal</v>
          </cell>
          <cell r="K489" t="str">
            <v>Crassus - Inside End Cap CSV 114</v>
          </cell>
          <cell r="L489" t="str">
            <v>(104-120mm), up to 0,5 bar, Length: 80mm, EPDM / Al</v>
          </cell>
          <cell r="M489" t="str">
            <v>Crassus - Inside End Cap CSV 114; (104-120mm), up to 0,5 bar, Length: 80mm, EPDM / Al</v>
          </cell>
          <cell r="N489" t="str">
            <v xml:space="preserve">Crassus
Inside End Cap
Inside end cap to seal the end of a pipe; for the permanent or short-term sealing; wing nut used to interlock the inside end cap; hollow screw also serves as a test connection for a hydraulic pressure test; suitable for horizontal or vertical installation; UV-resistant material
Brand: Crassus “or equivalent”
Pressure-tight (bar): 0,5
Sealing material: EPDM in accordance with DIN EN 681-1
Pressure plates: Aluminum
Temperature range: -40°C to +120°C
Technical approval: CE
Pipe 1:
Type of pipe: ____________ DN: ______
Pipe end: Spigot / socket
or
Item number: ______
Quantity (piece): ______
Price per unit (€): ______
Total price (€): _____
</v>
          </cell>
          <cell r="O489" t="str">
            <v xml:space="preserve">Inside end cap to seal the end of a pipe; for the permanent or short-term sealing; wing nut used to interlock the inside end cap; hollow screw also serves as a test connection for a hydraulic pressure test; suitable for horizontal or vertical installation; UV-resistant material
</v>
          </cell>
          <cell r="P489">
            <v>18</v>
          </cell>
          <cell r="Q489" t="str">
            <v>104-120</v>
          </cell>
          <cell r="R489" t="str">
            <v>-</v>
          </cell>
          <cell r="S489">
            <v>80</v>
          </cell>
          <cell r="T489">
            <v>0.5</v>
          </cell>
          <cell r="U489">
            <v>6</v>
          </cell>
          <cell r="V489">
            <v>0.47799999999999998</v>
          </cell>
          <cell r="W489" t="str">
            <v>EPDM / Al</v>
          </cell>
        </row>
        <row r="490">
          <cell r="B490" t="str">
            <v>CRA18626</v>
          </cell>
          <cell r="C490" t="str">
            <v>DTP 125/5</v>
          </cell>
          <cell r="D490">
            <v>40169997</v>
          </cell>
          <cell r="E490">
            <v>4260182343180</v>
          </cell>
          <cell r="F490" t="str">
            <v>Wastewater Pipe-Connections</v>
          </cell>
          <cell r="G490" t="str">
            <v xml:space="preserve">Special Type Adaptor </v>
          </cell>
          <cell r="H490" t="str">
            <v>Inside End Cap</v>
          </cell>
          <cell r="I490">
            <v>13007</v>
          </cell>
          <cell r="J490" t="str">
            <v>Flexseal</v>
          </cell>
          <cell r="K490" t="str">
            <v>Crassus - Inside End Cap CSV 125</v>
          </cell>
          <cell r="L490" t="str">
            <v>(124-137mm), up to 0,5 bar, Length: 80mm, EPDM / Al</v>
          </cell>
          <cell r="M490" t="str">
            <v>Crassus - Inside End Cap CSV 125; (124-137mm), up to 0,5 bar, Length: 80mm, EPDM / Al</v>
          </cell>
          <cell r="N490" t="str">
            <v xml:space="preserve">Crassus
Inside End Cap
Inside end cap to seal the end of a pipe; for the permanent or short-term sealing; wing nut used to interlock the inside end cap; hollow screw also serves as a test connection for a hydraulic pressure test; suitable for horizontal or vertical installation; UV-resistant material
Brand: Crassus “or equivalent”
Pressure-tight (bar): 0,5
Sealing material: EPDM in accordance with DIN EN 681-1
Pressure plates: Aluminum
Temperature range: -40°C to +120°C
Technical approval: CE
Pipe 1:
Type of pipe: ____________ DN: ______
Pipe end: Spigot / socket
or
Item number: ______
Quantity (piece): ______
Price per unit (€): ______
Total price (€): _____
</v>
          </cell>
          <cell r="O490" t="str">
            <v xml:space="preserve">Inside end cap to seal the end of a pipe; for the permanent or short-term sealing; wing nut used to interlock the inside end cap; hollow screw also serves as a test connection for a hydraulic pressure test; suitable for horizontal or vertical installation; UV-resistant material
</v>
          </cell>
          <cell r="P490">
            <v>18</v>
          </cell>
          <cell r="Q490" t="str">
            <v>124-137</v>
          </cell>
          <cell r="R490" t="str">
            <v>-</v>
          </cell>
          <cell r="S490">
            <v>80</v>
          </cell>
          <cell r="T490">
            <v>0.5</v>
          </cell>
          <cell r="U490">
            <v>6</v>
          </cell>
          <cell r="V490">
            <v>0.8</v>
          </cell>
          <cell r="W490" t="str">
            <v>EPDM / Al</v>
          </cell>
        </row>
        <row r="491">
          <cell r="B491" t="str">
            <v>CRA18627</v>
          </cell>
          <cell r="C491" t="str">
            <v>DTP 150/5</v>
          </cell>
          <cell r="D491">
            <v>40169997</v>
          </cell>
          <cell r="E491">
            <v>4260182343197</v>
          </cell>
          <cell r="F491" t="str">
            <v>Wastewater Pipe-Connections</v>
          </cell>
          <cell r="G491" t="str">
            <v xml:space="preserve">Special Type Adaptor </v>
          </cell>
          <cell r="H491" t="str">
            <v>Inside End Cap</v>
          </cell>
          <cell r="I491">
            <v>13007</v>
          </cell>
          <cell r="J491" t="str">
            <v>Flexseal</v>
          </cell>
          <cell r="K491" t="str">
            <v>Crassus - Inside End Cap CSV 150</v>
          </cell>
          <cell r="L491" t="str">
            <v>(149-165mm), up to 0,5 bar, Length: 80mm, EPDM / Al</v>
          </cell>
          <cell r="M491" t="str">
            <v>Crassus - Inside End Cap CSV 150; (149-165mm), up to 0,5 bar, Length: 80mm, EPDM / Al</v>
          </cell>
          <cell r="N491" t="str">
            <v xml:space="preserve">Crassus
Inside End Cap
Inside end cap to seal the end of a pipe; for the permanent or short-term sealing; wing nut used to interlock the inside end cap; hollow screw also serves as a test connection for a hydraulic pressure test; suitable for horizontal or vertical installation; UV-resistant material
Brand: Crassus “or equivalent”
Pressure-tight (bar): 0,5
Sealing material: EPDM in accordance with DIN EN 681-1
Pressure plates: Aluminum
Temperature range: -40°C to +120°C
Technical approval: CE
Pipe 1:
Type of pipe: ____________ DN: ______
Pipe end: Spigot / socket
or
Item number: ______
Quantity (piece): ______
Price per unit (€): ______
Total price (€): _____
</v>
          </cell>
          <cell r="O491" t="str">
            <v xml:space="preserve">Inside end cap to seal the end of a pipe; for the permanent or short-term sealing; wing nut used to interlock the inside end cap; hollow screw also serves as a test connection for a hydraulic pressure test; suitable for horizontal or vertical installation; UV-resistant material
</v>
          </cell>
          <cell r="P491">
            <v>18</v>
          </cell>
          <cell r="Q491" t="str">
            <v>149-165</v>
          </cell>
          <cell r="R491" t="str">
            <v>-</v>
          </cell>
          <cell r="S491">
            <v>80</v>
          </cell>
          <cell r="T491">
            <v>0.5</v>
          </cell>
          <cell r="U491">
            <v>6</v>
          </cell>
          <cell r="V491">
            <v>0.7</v>
          </cell>
          <cell r="W491" t="str">
            <v>EPDM / Al</v>
          </cell>
        </row>
        <row r="492">
          <cell r="B492" t="str">
            <v>CRA18628</v>
          </cell>
          <cell r="C492" t="str">
            <v>DTP 178</v>
          </cell>
          <cell r="D492">
            <v>40169997</v>
          </cell>
          <cell r="E492">
            <v>4260182343203</v>
          </cell>
          <cell r="F492" t="str">
            <v>Wastewater Pipe-Connections</v>
          </cell>
          <cell r="G492" t="str">
            <v xml:space="preserve">Special Type Adaptor </v>
          </cell>
          <cell r="H492" t="str">
            <v>Inside End Cap</v>
          </cell>
          <cell r="I492">
            <v>13007</v>
          </cell>
          <cell r="J492" t="str">
            <v>Flexseal</v>
          </cell>
          <cell r="K492" t="str">
            <v>Crassus - Inside End Cap CSV 178</v>
          </cell>
          <cell r="L492" t="str">
            <v>(165-190mm), up to 0,5 bar, Length: 80mm, EPDM / Al</v>
          </cell>
          <cell r="M492" t="str">
            <v>Crassus - Inside End Cap CSV 178; (165-190mm), up to 0,5 bar, Length: 80mm, EPDM / Al</v>
          </cell>
          <cell r="N492" t="str">
            <v xml:space="preserve">Crassus
Inside End Cap
Inside end cap to seal the end of a pipe; for the permanent or short-term sealing; wing nut used to interlock the inside end cap; hollow screw also serves as a test connection for a hydraulic pressure test; suitable for horizontal or vertical installation; UV-resistant material
Brand: Crassus “or equivalent”
Pressure-tight (bar): 0,5
Sealing material: EPDM in accordance with DIN EN 681-1
Pressure plates: Aluminum
Temperature range: -40°C to +120°C
Technical approval: CE
Pipe 1:
Type of pipe: ____________ DN: ______
Pipe end: Spigot / socket
or
Item number: ______
Quantity (piece): ______
Price per unit (€): ______
Total price (€): _____
</v>
          </cell>
          <cell r="O492" t="str">
            <v xml:space="preserve">Inside end cap to seal the end of a pipe; for the permanent or short-term sealing; wing nut used to interlock the inside end cap; hollow screw also serves as a test connection for a hydraulic pressure test; suitable for horizontal or vertical installation; UV-resistant material
</v>
          </cell>
          <cell r="P492">
            <v>18</v>
          </cell>
          <cell r="Q492" t="str">
            <v>165-190</v>
          </cell>
          <cell r="R492" t="str">
            <v>-</v>
          </cell>
          <cell r="S492">
            <v>80</v>
          </cell>
          <cell r="T492">
            <v>0.5</v>
          </cell>
          <cell r="U492">
            <v>6</v>
          </cell>
          <cell r="V492">
            <v>1.3420000000000001</v>
          </cell>
          <cell r="W492" t="str">
            <v>EPDM / Al</v>
          </cell>
        </row>
        <row r="493">
          <cell r="B493" t="str">
            <v>CRA18629</v>
          </cell>
          <cell r="C493" t="str">
            <v>DTP 200</v>
          </cell>
          <cell r="D493">
            <v>40169997</v>
          </cell>
          <cell r="E493">
            <v>4260182343210</v>
          </cell>
          <cell r="F493" t="str">
            <v>Wastewater Pipe-Connections</v>
          </cell>
          <cell r="G493" t="str">
            <v xml:space="preserve">Special Type Adaptor </v>
          </cell>
          <cell r="H493" t="str">
            <v>Inside End Cap</v>
          </cell>
          <cell r="I493">
            <v>13007</v>
          </cell>
          <cell r="J493" t="str">
            <v>Flexseal</v>
          </cell>
          <cell r="K493" t="str">
            <v>Crassus - Inside End Cap CSV 200</v>
          </cell>
          <cell r="L493" t="str">
            <v>(192-210mm), up to 0,5 bar, Length: 90mm, EPDM / Al</v>
          </cell>
          <cell r="M493" t="str">
            <v>Crassus - Inside End Cap CSV 200; (192-210mm), up to 0,5 bar, Length: 90mm, EPDM / Al</v>
          </cell>
          <cell r="N493" t="str">
            <v xml:space="preserve">Crassus
Inside End Cap
Inside end cap to seal the end of a pipe; for the permanent or short-term sealing; wing nut used to interlock the inside end cap; hollow screw also serves as a test connection for a hydraulic pressure test; suitable for horizontal or vertical installation; UV-resistant material
Brand: Crassus “or equivalent”
Pressure-tight (bar): 0,5
Sealing material: EPDM in accordance with DIN EN 681-1
Pressure plates: Aluminum
Temperature range: -40°C to +120°C
Technical approval: CE
Pipe 1:
Type of pipe: ____________ DN: ______
Pipe end: Spigot / socket
or
Item number: ______
Quantity (piece): ______
Price per unit (€): ______
Total price (€): _____
</v>
          </cell>
          <cell r="O493" t="str">
            <v xml:space="preserve">Inside end cap to seal the end of a pipe; for the permanent or short-term sealing; wing nut used to interlock the inside end cap; hollow screw also serves as a test connection for a hydraulic pressure test; suitable for horizontal or vertical installation; UV-resistant material
</v>
          </cell>
          <cell r="P493">
            <v>18</v>
          </cell>
          <cell r="Q493" t="str">
            <v>192-210</v>
          </cell>
          <cell r="R493" t="str">
            <v>-</v>
          </cell>
          <cell r="S493">
            <v>90</v>
          </cell>
          <cell r="T493">
            <v>0.5</v>
          </cell>
          <cell r="U493">
            <v>6</v>
          </cell>
          <cell r="V493">
            <v>1.52</v>
          </cell>
          <cell r="W493" t="str">
            <v>EPDM / Al</v>
          </cell>
        </row>
        <row r="494">
          <cell r="B494" t="str">
            <v>CRA18630</v>
          </cell>
          <cell r="C494" t="str">
            <v>DTP 220</v>
          </cell>
          <cell r="D494">
            <v>40169997</v>
          </cell>
          <cell r="E494">
            <v>4260182343227</v>
          </cell>
          <cell r="F494" t="str">
            <v>Wastewater Pipe-Connections</v>
          </cell>
          <cell r="G494" t="str">
            <v xml:space="preserve">Special Type Adaptor </v>
          </cell>
          <cell r="H494" t="str">
            <v>Inside End Cap</v>
          </cell>
          <cell r="I494">
            <v>13007</v>
          </cell>
          <cell r="J494" t="str">
            <v>Flexseal</v>
          </cell>
          <cell r="K494" t="str">
            <v>Crassus - Inside End Cap CSV 220</v>
          </cell>
          <cell r="L494" t="str">
            <v>(205-235mm), up to 0,5 bar, Length: 90mm, EPDM / Al</v>
          </cell>
          <cell r="M494" t="str">
            <v>Crassus - Inside End Cap CSV 220; (205-235mm), up to 0,5 bar, Length: 90mm, EPDM / Al</v>
          </cell>
          <cell r="N494" t="str">
            <v xml:space="preserve">Crassus
Inside End Cap
Inside end cap to seal the end of a pipe; for the permanent or short-term sealing; wing nut used to interlock the inside end cap; hollow screw also serves as a test connection for a hydraulic pressure test; suitable for horizontal or vertical installation; UV-resistant material
Brand: Crassus “or equivalent”
Pressure-tight (bar): 0,5
Sealing material: EPDM in accordance with DIN EN 681-1
Pressure plates: Aluminum
Temperature range: -40°C to +120°C
Technical approval: CE
Pipe 1:
Type of pipe: ____________ DN: ______
Pipe end: Spigot / socket
or
Item number: ______
Quantity (piece): ______
Price per unit (€): ______
Total price (€): _____
</v>
          </cell>
          <cell r="O494" t="str">
            <v xml:space="preserve">Inside end cap to seal the end of a pipe; for the permanent or short-term sealing; wing nut used to interlock the inside end cap; hollow screw also serves as a test connection for a hydraulic pressure test; suitable for horizontal or vertical installation; UV-resistant material
</v>
          </cell>
          <cell r="P494">
            <v>18</v>
          </cell>
          <cell r="Q494" t="str">
            <v>205-235</v>
          </cell>
          <cell r="R494" t="str">
            <v>-</v>
          </cell>
          <cell r="S494">
            <v>90</v>
          </cell>
          <cell r="T494">
            <v>0.5</v>
          </cell>
          <cell r="U494">
            <v>6</v>
          </cell>
          <cell r="V494">
            <v>1.5</v>
          </cell>
          <cell r="W494" t="str">
            <v>EPDM / Al</v>
          </cell>
        </row>
        <row r="495">
          <cell r="B495" t="str">
            <v>CRA18631</v>
          </cell>
          <cell r="C495" t="str">
            <v>DTP 250</v>
          </cell>
          <cell r="D495">
            <v>40169997</v>
          </cell>
          <cell r="E495">
            <v>4260182343234</v>
          </cell>
          <cell r="F495" t="str">
            <v>Wastewater Pipe-Connections</v>
          </cell>
          <cell r="G495" t="str">
            <v xml:space="preserve">Special Type Adaptor </v>
          </cell>
          <cell r="H495" t="str">
            <v>Inside End Cap</v>
          </cell>
          <cell r="I495">
            <v>13007</v>
          </cell>
          <cell r="J495" t="str">
            <v>Flexseal</v>
          </cell>
          <cell r="K495" t="str">
            <v>Crassus - Inside End Cap CSV 250</v>
          </cell>
          <cell r="L495" t="str">
            <v>(230-260mm), up to 0,5 bar, Length: 90mm, EPDM / Al</v>
          </cell>
          <cell r="M495" t="str">
            <v>Crassus - Inside End Cap CSV 250; (230-260mm), up to 0,5 bar, Length: 90mm, EPDM / Al</v>
          </cell>
          <cell r="N495" t="str">
            <v xml:space="preserve">Crassus
Inside End Cap
Inside end cap to seal the end of a pipe; for the permanent or short-term sealing; wing nut used to interlock the inside end cap; hollow screw also serves as a test connection for a hydraulic pressure test; suitable for horizontal or vertical installation; UV-resistant material
Brand: Crassus “or equivalent”
Pressure-tight (bar): 0,5
Sealing material: EPDM in accordance with DIN EN 681-1
Pressure plates: Aluminum
Temperature range: -40°C to +120°C
Technical approval: CE
Pipe 1:
Type of pipe: ____________ DN: ______
Pipe end: Spigot / socket
or
Item number: ______
Quantity (piece): ______
Price per unit (€): ______
Total price (€): _____
</v>
          </cell>
          <cell r="O495" t="str">
            <v xml:space="preserve">Inside end cap to seal the end of a pipe; for the permanent or short-term sealing; wing nut used to interlock the inside end cap; hollow screw also serves as a test connection for a hydraulic pressure test; suitable for horizontal or vertical installation; UV-resistant material
</v>
          </cell>
          <cell r="P495">
            <v>18</v>
          </cell>
          <cell r="Q495" t="str">
            <v>230-260</v>
          </cell>
          <cell r="R495" t="str">
            <v>-</v>
          </cell>
          <cell r="S495">
            <v>90</v>
          </cell>
          <cell r="T495">
            <v>0.5</v>
          </cell>
          <cell r="U495">
            <v>6</v>
          </cell>
          <cell r="V495">
            <v>1.7</v>
          </cell>
          <cell r="W495" t="str">
            <v>EPDM / Al</v>
          </cell>
        </row>
        <row r="496">
          <cell r="B496" t="str">
            <v>CRA18632</v>
          </cell>
          <cell r="C496" t="str">
            <v>DTP 300</v>
          </cell>
          <cell r="D496">
            <v>40169997</v>
          </cell>
          <cell r="E496">
            <v>4260182343241</v>
          </cell>
          <cell r="F496" t="str">
            <v>Wastewater Pipe-Connections</v>
          </cell>
          <cell r="G496" t="str">
            <v xml:space="preserve">Special Type Adaptor </v>
          </cell>
          <cell r="H496" t="str">
            <v>Inside End Cap</v>
          </cell>
          <cell r="I496">
            <v>13007</v>
          </cell>
          <cell r="J496" t="str">
            <v>Flexseal</v>
          </cell>
          <cell r="K496" t="str">
            <v>Crassus - Inside End Cap CSV 300</v>
          </cell>
          <cell r="L496" t="str">
            <v>(285-315mm), up to 0,5 bar, Length: 90mm, EPDM / Al</v>
          </cell>
          <cell r="M496" t="str">
            <v>Crassus - Inside End Cap CSV 300; (285-315mm), up to 0,5 bar, Length: 90mm, EPDM / Al</v>
          </cell>
          <cell r="N496" t="str">
            <v xml:space="preserve">Crassus
Inside End Cap
Inside end cap to seal the end of a pipe; for the permanent or short-term sealing; wing nut used to interlock the inside end cap; hollow screw also serves as a test connection for a hydraulic pressure test; suitable for horizontal or vertical installation; UV-resistant material
Brand: Crassus “or equivalent”
Pressure-tight (bar): 0,5
Sealing material: EPDM in accordance with DIN EN 681-1
Pressure plates: Aluminum
Temperature range: -40°C to +120°C
Technical approval: CE
Pipe 1:
Type of pipe: ____________ DN: ______
Pipe end: Spigot / socket
or
Item number: ______
Quantity (piece): ______
Price per unit (€): ______
Total price (€): _____
</v>
          </cell>
          <cell r="O496" t="str">
            <v xml:space="preserve">Inside end cap to seal the end of a pipe; for the permanent or short-term sealing; wing nut used to interlock the inside end cap; hollow screw also serves as a test connection for a hydraulic pressure test; suitable for horizontal or vertical installation; UV-resistant material
</v>
          </cell>
          <cell r="P496">
            <v>18</v>
          </cell>
          <cell r="Q496" t="str">
            <v>285-315</v>
          </cell>
          <cell r="R496" t="str">
            <v>-</v>
          </cell>
          <cell r="S496">
            <v>90</v>
          </cell>
          <cell r="T496">
            <v>0.5</v>
          </cell>
          <cell r="U496">
            <v>6</v>
          </cell>
          <cell r="V496">
            <v>3</v>
          </cell>
          <cell r="W496" t="str">
            <v>EPDM / Al</v>
          </cell>
        </row>
        <row r="497">
          <cell r="B497" t="str">
            <v>CRA18633</v>
          </cell>
          <cell r="C497" t="str">
            <v>DTP 350</v>
          </cell>
          <cell r="D497">
            <v>40169997</v>
          </cell>
          <cell r="E497">
            <v>4260182343258</v>
          </cell>
          <cell r="F497" t="str">
            <v>Wastewater Pipe-Connections</v>
          </cell>
          <cell r="G497" t="str">
            <v xml:space="preserve">Special Type Adaptor </v>
          </cell>
          <cell r="H497" t="str">
            <v>Inside End Cap</v>
          </cell>
          <cell r="I497">
            <v>13007</v>
          </cell>
          <cell r="J497" t="str">
            <v>Flexseal</v>
          </cell>
          <cell r="K497" t="str">
            <v>Crassus - Inside End Cap CSV 350</v>
          </cell>
          <cell r="L497" t="str">
            <v>(340-370mm), up to 0,5 bar, Length: 100mm, EPDM / Al</v>
          </cell>
          <cell r="M497" t="str">
            <v>Crassus - Inside End Cap CSV 350; (340-370mm), up to 0,5 bar, Length: 100mm, EPDM / Al</v>
          </cell>
          <cell r="N497" t="str">
            <v xml:space="preserve">Crassus
Inside End Cap
Inside end cap to seal the end of a pipe; for the permanent or short-term sealing; wing nut used to interlock the inside end cap; hollow screw also serves as a test connection for a hydraulic pressure test; suitable for horizontal or vertical installation; UV-resistant material
Brand: Crassus “or equivalent”
Pressure-tight (bar): 0,5
Sealing material: EPDM in accordance with DIN EN 681-1
Pressure plates: Aluminum
Temperature range: -40°C to +120°C
Technical approval: CE
Pipe 1:
Type of pipe: ____________ DN: ______
Pipe end: Spigot / socket
or
Item number: ______
Quantity (piece): ______
Price per unit (€): ______
Total price (€): _____
</v>
          </cell>
          <cell r="O497" t="str">
            <v xml:space="preserve">Inside end cap to seal the end of a pipe; for the permanent or short-term sealing; wing nut used to interlock the inside end cap; hollow screw also serves as a test connection for a hydraulic pressure test; suitable for horizontal or vertical installation; UV-resistant material
</v>
          </cell>
          <cell r="P497">
            <v>18</v>
          </cell>
          <cell r="Q497" t="str">
            <v>340-370</v>
          </cell>
          <cell r="R497" t="str">
            <v>-</v>
          </cell>
          <cell r="S497">
            <v>100</v>
          </cell>
          <cell r="T497">
            <v>0.5</v>
          </cell>
          <cell r="U497">
            <v>6</v>
          </cell>
          <cell r="V497">
            <v>4.5</v>
          </cell>
          <cell r="W497" t="str">
            <v>EPDM / Al</v>
          </cell>
        </row>
        <row r="498">
          <cell r="B498" t="str">
            <v>CRA18634</v>
          </cell>
          <cell r="C498" t="str">
            <v>DTP 400</v>
          </cell>
          <cell r="D498">
            <v>40169997</v>
          </cell>
          <cell r="E498">
            <v>4260182343265</v>
          </cell>
          <cell r="F498" t="str">
            <v>Wastewater Pipe-Connections</v>
          </cell>
          <cell r="G498" t="str">
            <v xml:space="preserve">Special Type Adaptor </v>
          </cell>
          <cell r="H498" t="str">
            <v>Inside End Cap</v>
          </cell>
          <cell r="I498">
            <v>13007</v>
          </cell>
          <cell r="J498" t="str">
            <v>Flexseal</v>
          </cell>
          <cell r="K498" t="str">
            <v>Crassus - Inside End Cap CSV 400</v>
          </cell>
          <cell r="L498" t="str">
            <v>(390-420mm), up to 0,5 bar, Length: 100mm, EPDM / Al</v>
          </cell>
          <cell r="M498" t="str">
            <v>Crassus - Inside End Cap CSV 400; (390-420mm), up to 0,5 bar, Length: 100mm, EPDM / Al</v>
          </cell>
          <cell r="N498" t="str">
            <v xml:space="preserve">Crassus
Inside End Cap
Inside end cap to seal the end of a pipe; for the permanent or short-term sealing; wing nut used to interlock the inside end cap; hollow screw also serves as a test connection for a hydraulic pressure test; suitable for horizontal or vertical installation; UV-resistant material
Brand: Crassus “or equivalent”
Pressure-tight (bar): 0,5
Sealing material: EPDM in accordance with DIN EN 681-1
Pressure plates: Aluminum
Temperature range: -40°C to +120°C
Technical approval: CE
Pipe 1:
Type of pipe: ____________ DN: ______
Pipe end: Spigot / socket
or
Item number: ______
Quantity (piece): ______
Price per unit (€): ______
Total price (€): _____
</v>
          </cell>
          <cell r="O498" t="str">
            <v xml:space="preserve">Inside end cap to seal the end of a pipe; for the permanent or short-term sealing; wing nut used to interlock the inside end cap; hollow screw also serves as a test connection for a hydraulic pressure test; suitable for horizontal or vertical installation; UV-resistant material
</v>
          </cell>
          <cell r="P498">
            <v>18</v>
          </cell>
          <cell r="Q498" t="str">
            <v>390-420</v>
          </cell>
          <cell r="R498" t="str">
            <v>-</v>
          </cell>
          <cell r="S498">
            <v>100</v>
          </cell>
          <cell r="T498">
            <v>0.5</v>
          </cell>
          <cell r="U498">
            <v>6</v>
          </cell>
          <cell r="V498">
            <v>6.5</v>
          </cell>
          <cell r="W498" t="str">
            <v>EPDM / Al</v>
          </cell>
        </row>
        <row r="499">
          <cell r="B499" t="str">
            <v>CRA18635</v>
          </cell>
          <cell r="C499" t="str">
            <v>DTP 500</v>
          </cell>
          <cell r="D499">
            <v>40169997</v>
          </cell>
          <cell r="E499">
            <v>4260182343272</v>
          </cell>
          <cell r="F499" t="str">
            <v>Wastewater Pipe-Connections</v>
          </cell>
          <cell r="G499" t="str">
            <v xml:space="preserve">Special Type Adaptor </v>
          </cell>
          <cell r="H499" t="str">
            <v>Inside End Cap</v>
          </cell>
          <cell r="I499">
            <v>13007</v>
          </cell>
          <cell r="J499" t="str">
            <v>Flexseal</v>
          </cell>
          <cell r="K499" t="str">
            <v>Crassus - Inside End Cap CSV 500</v>
          </cell>
          <cell r="L499" t="str">
            <v>(485-520mm), up to 0,5 bar, Length: 100mm, EPDM / Al</v>
          </cell>
          <cell r="M499" t="str">
            <v>Crassus - Inside End Cap CSV 500; (485-520mm), up to 0,5 bar, Length: 100mm, EPDM / Al</v>
          </cell>
          <cell r="N499" t="str">
            <v xml:space="preserve">Crassus
Inside End Cap
Inside end cap to seal the end of a pipe; for the permanent or short-term sealing; wing nut used to interlock the inside end cap; hollow screw also serves as a test connection for a hydraulic pressure test; suitable for horizontal or vertical installation; UV-resistant material
Brand: Crassus “or equivalent”
Pressure-tight (bar): 0,5
Sealing material: EPDM in accordance with DIN EN 681-1
Pressure plates: Aluminum
Temperature range: -40°C to +120°C
Technical approval: CE
Pipe 1:
Type of pipe: ____________ DN: ______
Pipe end: Spigot / socket
or
Item number: ______
Quantity (piece): ______
Price per unit (€): ______
Total price (€): _____
</v>
          </cell>
          <cell r="O499" t="str">
            <v xml:space="preserve">Inside end cap to seal the end of a pipe; for the permanent or short-term sealing; wing nut used to interlock the inside end cap; hollow screw also serves as a test connection for a hydraulic pressure test; suitable for horizontal or vertical installation; UV-resistant material
</v>
          </cell>
          <cell r="P499">
            <v>18</v>
          </cell>
          <cell r="Q499" t="str">
            <v>485-520</v>
          </cell>
          <cell r="R499" t="str">
            <v>-</v>
          </cell>
          <cell r="S499">
            <v>100</v>
          </cell>
          <cell r="T499">
            <v>0.5</v>
          </cell>
          <cell r="U499">
            <v>6</v>
          </cell>
          <cell r="V499">
            <v>14</v>
          </cell>
          <cell r="W499" t="str">
            <v>EPDM / Al</v>
          </cell>
        </row>
        <row r="500">
          <cell r="B500" t="str">
            <v>CRA18636</v>
          </cell>
          <cell r="C500" t="str">
            <v>DTP 600</v>
          </cell>
          <cell r="D500">
            <v>40169997</v>
          </cell>
          <cell r="E500">
            <v>4260182343289</v>
          </cell>
          <cell r="F500" t="str">
            <v>Wastewater Pipe-Connections</v>
          </cell>
          <cell r="G500" t="str">
            <v xml:space="preserve">Special Type Adaptor </v>
          </cell>
          <cell r="H500" t="str">
            <v>Inside End Cap</v>
          </cell>
          <cell r="I500">
            <v>13007</v>
          </cell>
          <cell r="J500" t="str">
            <v>Flexseal</v>
          </cell>
          <cell r="K500" t="str">
            <v>Crassus - Inside End Cap CSV 600</v>
          </cell>
          <cell r="L500" t="str">
            <v>(593-625mm), up to 0,5 bar, Length: 100mm, EPDM / Al</v>
          </cell>
          <cell r="M500" t="str">
            <v>Crassus - Inside End Cap CSV 600; (593-625mm), up to 0,5 bar, Length: 100mm, EPDM / Al</v>
          </cell>
          <cell r="N500" t="str">
            <v xml:space="preserve">Crassus
Inside End Cap
Inside end cap to seal the end of a pipe; for the permanent or short-term sealing; wing nut used to interlock the inside end cap; hollow screw also serves as a test connection for a hydraulic pressure test; suitable for horizontal or vertical installation; UV-resistant material
Brand: Crassus “or equivalent”
Pressure-tight (bar): 0,5
Sealing material: EPDM in accordance with DIN EN 681-1
Pressure plates: Aluminum
Temperature range: -40°C to +120°C
Technical approval: CE
Pipe 1:
Type of pipe: ____________ DN: ______
Pipe end: Spigot / socket
or
Item number: ______
Quantity (piece): ______
Price per unit (€): ______
Total price (€): _____
</v>
          </cell>
          <cell r="O500" t="str">
            <v xml:space="preserve">Inside end cap to seal the end of a pipe; for the permanent or short-term sealing; wing nut used to interlock the inside end cap; hollow screw also serves as a test connection for a hydraulic pressure test; suitable for horizontal or vertical installation; UV-resistant material
</v>
          </cell>
          <cell r="P500">
            <v>18</v>
          </cell>
          <cell r="Q500" t="str">
            <v>593-625</v>
          </cell>
          <cell r="R500" t="str">
            <v>-</v>
          </cell>
          <cell r="S500">
            <v>100</v>
          </cell>
          <cell r="T500">
            <v>0.5</v>
          </cell>
          <cell r="U500">
            <v>6</v>
          </cell>
          <cell r="V500">
            <v>16.5</v>
          </cell>
          <cell r="W500" t="str">
            <v>EPDM / Al</v>
          </cell>
        </row>
        <row r="501">
          <cell r="B501" t="str">
            <v>CRA70XXX</v>
          </cell>
          <cell r="C501" t="str">
            <v>-</v>
          </cell>
          <cell r="D501" t="str">
            <v>-</v>
          </cell>
          <cell r="E501" t="str">
            <v>on request</v>
          </cell>
          <cell r="F501" t="str">
            <v>Wastewater Pipe-Connections</v>
          </cell>
          <cell r="G501" t="str">
            <v xml:space="preserve">Special Type Adaptor </v>
          </cell>
          <cell r="H501" t="str">
            <v>Flexible Shrinking Sleeve</v>
          </cell>
          <cell r="I501">
            <v>13001</v>
          </cell>
          <cell r="J501" t="str">
            <v>Primaflex</v>
          </cell>
          <cell r="K501" t="str">
            <v>Crassus - Flexible Shrinking Sleeve CMF</v>
          </cell>
          <cell r="L501" t="str">
            <v>(25-160mm), up to 0,5 bar, Length / Sleeve: customer-specific, PVC / V4A</v>
          </cell>
          <cell r="M501" t="str">
            <v>Crassus - Flexible Shrinking Sleeve CMF; (25-160mm), up to 0,5 bar, Length / Sleeve: customer-specific, PVC / V4A</v>
          </cell>
          <cell r="N501" t="str">
            <v>Crassus
Flexible Shrinking Sleeve
Flexible adaptor designed to connect two pipes with the same or different outside diameters as well as same or different materials and surface textures; tear- and vacuum-resistant, due to yarn reinforcement; leach- and acid-resistant; good chemical resistance; UV- and ozone-resistant material; smallest bending radii; conductive when spiral is grounded; free of cadmium in accordance with BGR 132
Brand: Crassus “or equivalent”
Sealing material: PVC with coated spring steel spiral (V4A)
Clamp band: Stainless steel V2A (1.4301)
Temperature range: 0°C to +85°C
Pipe 1:
Type of pipe: ____________ DN: ______
or pipe OD (mm): ______
Pipe 2:
Type of pipe: ____________ DN: ______
or pipe OD (mm): ______
Needed length of the hose (mm): ______
or
Item number: ______
Quantity (piece): ______
Price per unit (€): ______
Total price (€): _____</v>
          </cell>
          <cell r="O501" t="str">
            <v xml:space="preserve">Flexible adaptor designed to connect two pipes with the same or different outside diameters as well as same or different materials and surface textures; tear- and vacuum-resistant, due to yarn reinforcement; leach- and acid-resistant; good chemical resistance; UV- and ozone-resistant material; smallest bending radii; conductive when spiral is grounded; free of cadmium in accordance with BGR 132
</v>
          </cell>
          <cell r="P501">
            <v>70</v>
          </cell>
          <cell r="Q501" t="str">
            <v>25-160</v>
          </cell>
          <cell r="R501" t="str">
            <v>25-160</v>
          </cell>
          <cell r="S501" t="str">
            <v>customer specific</v>
          </cell>
          <cell r="T501">
            <v>0.5</v>
          </cell>
          <cell r="U501">
            <v>6</v>
          </cell>
          <cell r="V501" t="str">
            <v>-</v>
          </cell>
          <cell r="W501" t="str">
            <v>PVC / V4A</v>
          </cell>
        </row>
        <row r="502">
          <cell r="B502" t="str">
            <v>CRA11017</v>
          </cell>
          <cell r="C502">
            <v>53171</v>
          </cell>
          <cell r="D502">
            <v>40169300</v>
          </cell>
          <cell r="E502">
            <v>4260182345269</v>
          </cell>
          <cell r="F502" t="str">
            <v>Wastewater Pipe-Connections</v>
          </cell>
          <cell r="G502" t="str">
            <v>Inside Adaptor up to 0,5 bar</v>
          </cell>
          <cell r="H502" t="str">
            <v>Plug Adaptor</v>
          </cell>
          <cell r="I502">
            <v>10004</v>
          </cell>
          <cell r="J502" t="str">
            <v>Purus</v>
          </cell>
          <cell r="K502" t="str">
            <v>Crassus - Plug Adaptor CSA 73-85 | 69-75</v>
          </cell>
          <cell r="L502" t="str">
            <v>(73-85mm auf 69-75mm), up to 0,5 bar, Length: 100mm, TPE / V2A</v>
          </cell>
          <cell r="M502" t="str">
            <v>Crassus - Plug Adaptor CSA 73-85 | 69-75; (73-85mm auf 69-75mm), up to 0,5 bar, Length: 100mm, TPE / V2A</v>
          </cell>
          <cell r="N502" t="str">
            <v xml:space="preserve">Crassus
Plug Adaptor
Inside adaptor designed to connect two pipes with the same dimensions (DN) as well as same or different materials and surface textures; noise reducing sealing lips; suitable for horizontal installation (in case of rainwater drainage vertical installation possible); suitable for flush-mounting and soil; UV-resistant material
Brand: Crassus “or equivalent”
Pressure-tight (bar): 0,5
Sealing material: TPE in accordance with DIN EN 681-2
Clamp band: Stainless steel V2A (1.4301)
Temperature range: -60°C to +140°C
Technical approval: SITAC, CE
Pipe 1:
Type of pipe: ____________ DN: ______
Pipe 2:
Type of pipe: ____________ DN: ______
or
Item number: ______
Quantity (piece): ______
Price per unit (€): ______
Total price (€): _____
</v>
          </cell>
          <cell r="O502" t="str">
            <v>Inside adaptor designed to connect two pipes with the same dimensions (DN) as well as same or different materials and surface textures; noise reducing sealing lips; suitable for horizontal installation (in case of rainwater drainage vertical installation possible); suitable for flush-mounting and soil; UV-resistant material</v>
          </cell>
          <cell r="P502">
            <v>11</v>
          </cell>
          <cell r="Q502" t="str">
            <v>73-85</v>
          </cell>
          <cell r="R502" t="str">
            <v>69-75</v>
          </cell>
          <cell r="S502">
            <v>100</v>
          </cell>
          <cell r="T502">
            <v>0.5</v>
          </cell>
          <cell r="U502">
            <v>6</v>
          </cell>
          <cell r="V502">
            <v>0.19</v>
          </cell>
          <cell r="W502" t="str">
            <v>TPE / V2A</v>
          </cell>
        </row>
        <row r="503">
          <cell r="B503" t="str">
            <v>CRA11020</v>
          </cell>
          <cell r="C503">
            <v>3106989</v>
          </cell>
          <cell r="D503">
            <v>40169300</v>
          </cell>
          <cell r="E503">
            <v>4260182340202</v>
          </cell>
          <cell r="F503" t="str">
            <v>Wastewater Pipe-Connections</v>
          </cell>
          <cell r="G503" t="str">
            <v>Inside Adaptor up to 0,5 bar</v>
          </cell>
          <cell r="H503" t="str">
            <v>Plug Adaptor</v>
          </cell>
          <cell r="I503">
            <v>10004</v>
          </cell>
          <cell r="J503" t="str">
            <v>Purus</v>
          </cell>
          <cell r="K503" t="str">
            <v>Crassus - Plug Adaptor CSA 100-105 | 100-116</v>
          </cell>
          <cell r="L503" t="str">
            <v>(100-116mm auf 100-105mm), up to 0,5 bar, Length: 115mm, TPE / V2A</v>
          </cell>
          <cell r="M503" t="str">
            <v>Crassus - Plug Adaptor CSA 100-105 | 100-116; (100-116mm auf 100-105mm), up to 0,5 bar, Length: 115mm, TPE / V2A</v>
          </cell>
          <cell r="N503" t="str">
            <v xml:space="preserve">Crassus
Plug Adaptor
Inside adaptor designed to connect two pipes with the same dimensions (DN) as well as same or different materials and surface textures; noise reducing sealing lips; suitable for horizontal installation (in case of rainwater drainage vertical installation possible); suitable for flush-mounting and soil; UV-resistant material
Brand: Crassus “or equivalent”
Pressure-tight (bar): 0,5
Sealing material: TPE in accordance with DIN EN 681-2
Clamp band: Stainless steel V2A (1.4301)
Temperature range: -60°C to +140°C
Technical approval: SITAC, CE
Pipe 1:
Type of pipe: ____________ DN: ______
Pipe 2:
Type of pipe: ____________ DN: ______
or
Item number: ______
Quantity (piece): ______
Price per unit (€): ______
Total price (€): _____
</v>
          </cell>
          <cell r="O503" t="str">
            <v>Inside adaptor designed to connect two pipes with the same dimensions (DN) as well as same or different materials and surface textures; noise reducing sealing lips; suitable for horizontal installation (in case of rainwater drainage vertical installation possible); suitable for flush-mounting and soil; UV-resistant material</v>
          </cell>
          <cell r="P503">
            <v>11</v>
          </cell>
          <cell r="Q503" t="str">
            <v>100-116</v>
          </cell>
          <cell r="R503" t="str">
            <v>100-105</v>
          </cell>
          <cell r="S503">
            <v>115</v>
          </cell>
          <cell r="T503">
            <v>0.5</v>
          </cell>
          <cell r="U503">
            <v>6</v>
          </cell>
          <cell r="V503">
            <v>0.311</v>
          </cell>
          <cell r="W503" t="str">
            <v>TPE / V2A</v>
          </cell>
        </row>
        <row r="504">
          <cell r="B504" t="str">
            <v>CRA11021</v>
          </cell>
          <cell r="C504">
            <v>53182</v>
          </cell>
          <cell r="D504">
            <v>40169300</v>
          </cell>
          <cell r="E504">
            <v>4260182345276</v>
          </cell>
          <cell r="F504" t="str">
            <v>Wastewater Pipe-Connections</v>
          </cell>
          <cell r="G504" t="str">
            <v>Inside Adaptor up to 0,5 bar</v>
          </cell>
          <cell r="H504" t="str">
            <v>Plug Adaptor</v>
          </cell>
          <cell r="I504">
            <v>10004</v>
          </cell>
          <cell r="J504" t="str">
            <v>Purus</v>
          </cell>
          <cell r="K504" t="str">
            <v>Crassus - Multi-Plug Adaptor CSA 120-141 | 117-125</v>
          </cell>
          <cell r="L504" t="str">
            <v>(120-141 | 117-125), up to 0,5 bar, Length: 120mm, TPE / V2A</v>
          </cell>
          <cell r="M504" t="str">
            <v>Crassus - Multi-Plug Adaptor CSA 120-141 | 117-125; (120-141 | 117-125), up to 0,5 bar, Length: 120mm, TPE / V2A</v>
          </cell>
          <cell r="N504" t="str">
            <v xml:space="preserve">Crassus
Plug Adaptor
Inside adaptor designed to connect two pipes with the same dimensions (DN) as well as same or different materials and surface textures; noise reducing sealing lips; suitable for horizontal installation (in case of rainwater drainage vertical installation possible); suitable for flush-mounting and soil; UV-resistant material
Brand: Crassus “or equivalent”
Pressure-tight (bar): 0,5
Sealing material: TPE in accordance with DIN EN 681-2
Clamp band: Stainless steel V2A (1.4301)
Temperature range: -60°C to +140°C
Technical approval: SITAC, CE
Pipe 1:
Type of pipe: ____________ DN: ______
Pipe 2:
Type of pipe: ____________ DN: ______
or
Item number: ______
Quantity (piece): ______
Price per unit (€): ______
Total price (€): _____
</v>
          </cell>
          <cell r="O504" t="str">
            <v>Inside adaptor designed to connect two pipes with the same dimensions (DN) as well as same or different materials and surface textures; noise reducing sealing lips; suitable for horizontal installation (in case of rainwater drainage vertical installation possible); suitable for flush-mounting and soil; UV-resistant material</v>
          </cell>
          <cell r="P504">
            <v>11</v>
          </cell>
          <cell r="Q504" t="str">
            <v>120-141</v>
          </cell>
          <cell r="R504" t="str">
            <v>117-125</v>
          </cell>
          <cell r="S504">
            <v>120</v>
          </cell>
          <cell r="T504">
            <v>0.5</v>
          </cell>
          <cell r="U504">
            <v>6</v>
          </cell>
          <cell r="V504">
            <v>0.45</v>
          </cell>
          <cell r="W504" t="str">
            <v>TPE / V2A</v>
          </cell>
        </row>
        <row r="505">
          <cell r="B505" t="str">
            <v>CRA18560</v>
          </cell>
          <cell r="C505" t="str">
            <v>Ü-R 100-SML/KG</v>
          </cell>
          <cell r="D505">
            <v>40169957</v>
          </cell>
          <cell r="E505">
            <v>4260182345603</v>
          </cell>
          <cell r="F505" t="str">
            <v>Wastewater Pipe-Connections</v>
          </cell>
          <cell r="G505" t="str">
            <v>Inside Adaptor up to 0,5 bar</v>
          </cell>
          <cell r="H505" t="str">
            <v>Transition Ring</v>
          </cell>
          <cell r="I505">
            <v>10005</v>
          </cell>
          <cell r="J505" t="str">
            <v>Flexseal</v>
          </cell>
          <cell r="K505" t="str">
            <v>Crassus - Transition Ring CUE 100 SML/KG</v>
          </cell>
          <cell r="L505" t="str">
            <v>(110mm), up to 2,5 bar, Length: 57mm, EPDM</v>
          </cell>
          <cell r="M505" t="str">
            <v>Crassus - Transition Ring CUE 100 SML/KG; (110mm), up to 2,5 bar, Length: 57mm, EPDM</v>
          </cell>
          <cell r="N505" t="str">
            <v xml:space="preserve">Crassus
Transition Ring CUE
Transition rings used for vitrified clay pipe sockets with jointing system C (into L joint socket); used to connect different pipe materials (spigot) to vitrified clay pipe socket; in accordance with DIN EN 295-4; suitable for horizontal or vertical installation; suitable for flush-mounting and soil; UV-resistant material
Brand: Crassus “or equivalent”
Pressure-tight (bar): 0,6
Sealing material: EPDM in accordance with DIN EN 681-1
Temperature range: -40°C to +120°C
Technical approval: MPA, CE
Pipe 1:
Type of pipe: ____________ DN: ______
Pipe end: Socket
Pipe 2:
Type of pipe: ____________ DN: ______
Pipe end: Spigot
or
Item number: ______
Quantity (piece): ______
Price per unit (€): ______
Total price (€): _____
</v>
          </cell>
          <cell r="O505" t="str">
            <v>Transition rings used for vitrified clay pipe sockets with jointing system C (into L joint socket); used to connect different pipe materials (spigot) to vitrified clay pipe socket; in accordance with DIN EN 295-4; suitable for horizontal or vertical installation; suitable for flush-mounting and soil; UV-resistant material</v>
          </cell>
          <cell r="P505">
            <v>18</v>
          </cell>
          <cell r="Q505">
            <v>110</v>
          </cell>
          <cell r="R505" t="str">
            <v>-</v>
          </cell>
          <cell r="S505">
            <v>57</v>
          </cell>
          <cell r="T505">
            <v>2.5</v>
          </cell>
          <cell r="U505" t="str">
            <v>-</v>
          </cell>
          <cell r="V505">
            <v>0.248</v>
          </cell>
          <cell r="W505" t="str">
            <v>EPDM</v>
          </cell>
        </row>
        <row r="506">
          <cell r="B506" t="str">
            <v>CRA18561</v>
          </cell>
          <cell r="C506" t="str">
            <v>Ü-R 125-SML</v>
          </cell>
          <cell r="D506">
            <v>40169957</v>
          </cell>
          <cell r="E506">
            <v>4260182345610</v>
          </cell>
          <cell r="F506" t="str">
            <v>Wastewater Pipe-Connections</v>
          </cell>
          <cell r="G506" t="str">
            <v>Inside Adaptor up to 0,5 bar</v>
          </cell>
          <cell r="H506" t="str">
            <v>Transition Ring</v>
          </cell>
          <cell r="I506">
            <v>10005</v>
          </cell>
          <cell r="J506" t="str">
            <v>Flexseal</v>
          </cell>
          <cell r="K506" t="str">
            <v>Crassus - Transition Ring CUE 125 SML</v>
          </cell>
          <cell r="L506" t="str">
            <v>(135mm), up to 2,5 bar, Length: 57mm, EPDM</v>
          </cell>
          <cell r="M506" t="str">
            <v>Crassus - Transition Ring CUE 125 SML; (135mm), up to 2,5 bar, Length: 57mm, EPDM</v>
          </cell>
          <cell r="N506" t="str">
            <v xml:space="preserve">Crassus
Transition Ring CUE
Transition rings used for vitrified clay pipe sockets with jointing system C (into L joint socket); used to connect different pipe materials (spigot) to vitrified clay pipe socket; in accordance with DIN EN 295-4; suitable for horizontal or vertical installation; suitable for flush-mounting and soil; UV-resistant material
Brand: Crassus “or equivalent”
Pressure-tight (bar): 0,6
Sealing material: EPDM in accordance with DIN EN 681-1
Temperature range: -40°C to +120°C
Technical approval: MPA, CE
Pipe 1:
Type of pipe: ____________ DN: ______
Pipe end: Socket
Pipe 2:
Type of pipe: ____________ DN: ______
Pipe end: Spigot
or
Item number: ______
Quantity (piece): ______
Price per unit (€): ______
Total price (€): _____
</v>
          </cell>
          <cell r="O506" t="str">
            <v>Transition rings used for vitrified clay pipe sockets with jointing system C (into L joint socket); used to connect different pipe materials (spigot) to vitrified clay pipe socket; in accordance with DIN EN 295-4; suitable for horizontal or vertical installation; suitable for flush-mounting and soil; UV-resistant material</v>
          </cell>
          <cell r="P506">
            <v>18</v>
          </cell>
          <cell r="Q506">
            <v>135</v>
          </cell>
          <cell r="R506" t="str">
            <v>-</v>
          </cell>
          <cell r="S506">
            <v>57</v>
          </cell>
          <cell r="T506">
            <v>2.5</v>
          </cell>
          <cell r="U506" t="str">
            <v>-</v>
          </cell>
          <cell r="V506">
            <v>0.35</v>
          </cell>
          <cell r="W506" t="str">
            <v>EPDM</v>
          </cell>
        </row>
        <row r="507">
          <cell r="B507" t="str">
            <v>CRA18564</v>
          </cell>
          <cell r="C507" t="str">
            <v>Ü-R 150-GGG/FZ</v>
          </cell>
          <cell r="D507">
            <v>40169957</v>
          </cell>
          <cell r="E507">
            <v>4260182345641</v>
          </cell>
          <cell r="F507" t="str">
            <v>Wastewater Pipe-Connections</v>
          </cell>
          <cell r="G507" t="str">
            <v>Inside Adaptor up to 0,5 bar</v>
          </cell>
          <cell r="H507" t="str">
            <v>Transition Ring</v>
          </cell>
          <cell r="I507">
            <v>10005</v>
          </cell>
          <cell r="J507" t="str">
            <v>Flexseal</v>
          </cell>
          <cell r="K507" t="str">
            <v>Crassus - Transition Ring CUE 150 GGG/FZ</v>
          </cell>
          <cell r="L507" t="str">
            <v>(160mm), up to 2,5 bar, Length: 60mm, EPDM</v>
          </cell>
          <cell r="M507" t="str">
            <v>Crassus - Transition Ring CUE 150 GGG/FZ; (160mm), up to 2,5 bar, Length: 60mm, EPDM</v>
          </cell>
          <cell r="N507" t="str">
            <v xml:space="preserve">Crassus
Transition Ring CUE
Transition rings used for vitrified clay pipe sockets with jointing system C (into L joint socket); used to connect different pipe materials (spigot) to vitrified clay pipe socket; in accordance with DIN EN 295-4; suitable for horizontal or vertical installation; suitable for flush-mounting and soil; UV-resistant material
Brand: Crassus “or equivalent”
Pressure-tight (bar): 0,6
Sealing material: EPDM in accordance with DIN EN 681-1
Temperature range: -40°C to +120°C
Technical approval: MPA, CE
Pipe 1:
Type of pipe: ____________ DN: ______
Pipe end: Socket
Pipe 2:
Type of pipe: ____________ DN: ______
Pipe end: Spigot
or
Item number: ______
Quantity (piece): ______
Price per unit (€): ______
Total price (€): _____
</v>
          </cell>
          <cell r="O507" t="str">
            <v>Transition rings used for vitrified clay pipe sockets with jointing system C (into L joint socket); used to connect different pipe materials (spigot) to vitrified clay pipe socket; in accordance with DIN EN 295-4; suitable for horizontal or vertical installation; suitable for flush-mounting and soil; UV-resistant material</v>
          </cell>
          <cell r="P507">
            <v>18</v>
          </cell>
          <cell r="Q507">
            <v>170</v>
          </cell>
          <cell r="R507" t="str">
            <v>-</v>
          </cell>
          <cell r="S507">
            <v>60</v>
          </cell>
          <cell r="T507">
            <v>2.5</v>
          </cell>
          <cell r="U507" t="str">
            <v>-</v>
          </cell>
          <cell r="V507">
            <v>0.307</v>
          </cell>
          <cell r="W507" t="str">
            <v>EPDM</v>
          </cell>
        </row>
        <row r="508">
          <cell r="B508" t="str">
            <v>CRA18563</v>
          </cell>
          <cell r="C508" t="str">
            <v>Ü-R 150-SML/KG</v>
          </cell>
          <cell r="D508">
            <v>40169957</v>
          </cell>
          <cell r="E508">
            <v>4260182345634</v>
          </cell>
          <cell r="F508" t="str">
            <v>Wastewater Pipe-Connections</v>
          </cell>
          <cell r="G508" t="str">
            <v>Inside Adaptor up to 0,5 bar</v>
          </cell>
          <cell r="H508" t="str">
            <v>Transition Ring</v>
          </cell>
          <cell r="I508">
            <v>10005</v>
          </cell>
          <cell r="J508" t="str">
            <v>Flexseal</v>
          </cell>
          <cell r="K508" t="str">
            <v>Crassus - Transition Ring CUE 150 SML/KG</v>
          </cell>
          <cell r="L508" t="str">
            <v>(170mm), up to 2,5 bar, Length: 60mm, EPDM</v>
          </cell>
          <cell r="M508" t="str">
            <v>Crassus - Transition Ring CUE 150 SML/KG; (170mm), up to 2,5 bar, Length: 60mm, EPDM</v>
          </cell>
          <cell r="N508" t="str">
            <v xml:space="preserve">Crassus
Transition Ring CUE
Transition rings used for vitrified clay pipe sockets with jointing system C (into L joint socket); used to connect different pipe materials (spigot) to vitrified clay pipe socket; in accordance with DIN EN 295-4; suitable for horizontal or vertical installation; suitable for flush-mounting and soil; UV-resistant material
Brand: Crassus “or equivalent”
Pressure-tight (bar): 0,6
Sealing material: EPDM in accordance with DIN EN 681-1
Temperature range: -40°C to +120°C
Technical approval: MPA, CE
Pipe 1:
Type of pipe: ____________ DN: ______
Pipe end: Socket
Pipe 2:
Type of pipe: ____________ DN: ______
Pipe end: Spigot
or
Item number: ______
Quantity (piece): ______
Price per unit (€): ______
Total price (€): _____
</v>
          </cell>
          <cell r="O508" t="str">
            <v>Transition rings used for vitrified clay pipe sockets with jointing system C (into L joint socket); used to connect different pipe materials (spigot) to vitrified clay pipe socket; in accordance with DIN EN 295-4; suitable for horizontal or vertical installation; suitable for flush-mounting and soil; UV-resistant material</v>
          </cell>
          <cell r="P508">
            <v>18</v>
          </cell>
          <cell r="Q508">
            <v>160</v>
          </cell>
          <cell r="R508" t="str">
            <v>-</v>
          </cell>
          <cell r="S508">
            <v>60</v>
          </cell>
          <cell r="T508">
            <v>2.5</v>
          </cell>
          <cell r="U508" t="str">
            <v>-</v>
          </cell>
          <cell r="V508">
            <v>0.53200000000000003</v>
          </cell>
          <cell r="W508" t="str">
            <v>EPDM</v>
          </cell>
        </row>
        <row r="509">
          <cell r="B509" t="str">
            <v>CRA18565</v>
          </cell>
          <cell r="C509" t="str">
            <v>Ü-R 200-SML</v>
          </cell>
          <cell r="D509">
            <v>40169957</v>
          </cell>
          <cell r="E509">
            <v>4260182345658</v>
          </cell>
          <cell r="F509" t="str">
            <v>Wastewater Pipe-Connections</v>
          </cell>
          <cell r="G509" t="str">
            <v>Inside Adaptor up to 0,5 bar</v>
          </cell>
          <cell r="H509" t="str">
            <v>Transition Ring</v>
          </cell>
          <cell r="I509">
            <v>10005</v>
          </cell>
          <cell r="J509" t="str">
            <v>Flexseal</v>
          </cell>
          <cell r="K509" t="str">
            <v>Crassus - Transition Ring CUE 200 SML</v>
          </cell>
          <cell r="L509" t="str">
            <v>(210mm), up to 2,5 bar, Length: 63mm, EPDM</v>
          </cell>
          <cell r="M509" t="str">
            <v>Crassus - Transition Ring CUE 200 SML; (210mm), up to 2,5 bar, Length: 63mm, EPDM</v>
          </cell>
          <cell r="N509" t="str">
            <v xml:space="preserve">Crassus
Transition Ring CUE
Transition rings used for vitrified clay pipe sockets with jointing system C (into L joint socket); used to connect different pipe materials (spigot) to vitrified clay pipe socket; in accordance with DIN EN 295-4; suitable for horizontal or vertical installation; suitable for flush-mounting and soil; UV-resistant material
Brand: Crassus “or equivalent”
Pressure-tight (bar): 0,6
Sealing material: EPDM in accordance with DIN EN 681-1
Temperature range: -40°C to +120°C
Technical approval: MPA, CE
Pipe 1:
Type of pipe: ____________ DN: ______
Pipe end: Socket
Pipe 2:
Type of pipe: ____________ DN: ______
Pipe end: Spigot
or
Item number: ______
Quantity (piece): ______
Price per unit (€): ______
Total price (€): _____
</v>
          </cell>
          <cell r="O509" t="str">
            <v>Transition rings used for vitrified clay pipe sockets with jointing system C (into L joint socket); used to connect different pipe materials (spigot) to vitrified clay pipe socket; in accordance with DIN EN 295-4; suitable for horizontal or vertical installation; suitable for flush-mounting and soil; UV-resistant material</v>
          </cell>
          <cell r="P509">
            <v>18</v>
          </cell>
          <cell r="Q509">
            <v>210</v>
          </cell>
          <cell r="R509" t="str">
            <v>-</v>
          </cell>
          <cell r="S509">
            <v>63</v>
          </cell>
          <cell r="T509">
            <v>2.5</v>
          </cell>
          <cell r="U509" t="str">
            <v>-</v>
          </cell>
          <cell r="V509">
            <v>0.77600000000000002</v>
          </cell>
          <cell r="W509" t="str">
            <v>EPDM</v>
          </cell>
        </row>
        <row r="510">
          <cell r="B510" t="str">
            <v>CRA18255</v>
          </cell>
          <cell r="C510" t="str">
            <v>ÜGR 100/28 FZ</v>
          </cell>
          <cell r="D510">
            <v>40169300</v>
          </cell>
          <cell r="E510">
            <v>4260182346570</v>
          </cell>
          <cell r="F510" t="str">
            <v>Wastewater Pipe-Connections</v>
          </cell>
          <cell r="G510" t="str">
            <v>Inside Adaptor up to 0,5 bar</v>
          </cell>
          <cell r="H510" t="str">
            <v>O-Ring</v>
          </cell>
          <cell r="I510">
            <v>10006</v>
          </cell>
          <cell r="J510" t="str">
            <v>Flexseal</v>
          </cell>
          <cell r="K510" t="str">
            <v>Crassus - O-Ring CUR 100 FZ</v>
          </cell>
          <cell r="L510" t="str">
            <v>(156-162mm to 116mm), up to 0,5 bar, Length: 28mm, EPDM</v>
          </cell>
          <cell r="M510" t="str">
            <v>Crassus - O-Ring CUR 100 FZ; (156-162mm to 116mm), up to 0,5 bar, Length: 28mm, EPDM</v>
          </cell>
          <cell r="N510" t="str">
            <v xml:space="preserve">Crassus
O-Ring CUR
O-Rings used to connect different pipes spigots to vitrified clay pipe- or concrete pipe-sockets without a sealing; suitable for horizontal or vertical installation; suitable for flush-mounting and soil; UV-resistant material
Brand: Crassus “or equivalent”
Pressure-tight (bar): 0,5
Sealing material: Cellular rubber
Temperature range: -40°C to +120°C
Technical approval: CE
Pipe 1:
Type of pipe: ____________ DN: ______
Pipe end: Socket
Pipe 2:
Type of pipe: ____________ DN: ______
Pipe end: Spigot
or
Item number: ______
Quantity (piece): ______
Price per unit (€): ______
Total price (€): _____
</v>
          </cell>
          <cell r="O510" t="str">
            <v xml:space="preserve">O-Rings used to connect different pipes spigots to vitrified clay pipe- or concrete pipe-sockets without a sealing; suitable for horizontal or vertical installation; suitable for flush-mounting and soil; UV-resistant material
</v>
          </cell>
          <cell r="P510">
            <v>18</v>
          </cell>
          <cell r="Q510" t="str">
            <v>156-162</v>
          </cell>
          <cell r="R510">
            <v>116</v>
          </cell>
          <cell r="S510">
            <v>28</v>
          </cell>
          <cell r="T510">
            <v>0.5</v>
          </cell>
          <cell r="U510" t="str">
            <v>-</v>
          </cell>
          <cell r="V510">
            <v>0.184</v>
          </cell>
          <cell r="W510" t="str">
            <v>EPDM</v>
          </cell>
        </row>
        <row r="511">
          <cell r="B511" t="str">
            <v>CRA18256</v>
          </cell>
          <cell r="C511" t="str">
            <v>ÜGR 100/32 KG</v>
          </cell>
          <cell r="D511">
            <v>40169300</v>
          </cell>
          <cell r="E511">
            <v>4260182346587</v>
          </cell>
          <cell r="F511" t="str">
            <v>Wastewater Pipe-Connections</v>
          </cell>
          <cell r="G511" t="str">
            <v>Inside Adaptor up to 0,5 bar</v>
          </cell>
          <cell r="H511" t="str">
            <v>O-Ring</v>
          </cell>
          <cell r="I511">
            <v>10006</v>
          </cell>
          <cell r="J511" t="str">
            <v>Flexseal</v>
          </cell>
          <cell r="K511" t="str">
            <v>Crassus - O-Ring CUR 100 SML/KG</v>
          </cell>
          <cell r="L511" t="str">
            <v>(156-162mm to 110mm), up to 0,5 bar, Length: 32mm, EPDM</v>
          </cell>
          <cell r="M511" t="str">
            <v>Crassus - O-Ring CUR 100 SML/KG; (156-162mm to 110mm), up to 0,5 bar, Length: 32mm, EPDM</v>
          </cell>
          <cell r="N511" t="str">
            <v xml:space="preserve">Crassus
O-Ring CUR
O-Rings used to connect different pipes spigots to vitrified clay pipe- or concrete pipe-sockets without a sealing; suitable for horizontal or vertical installation; suitable for flush-mounting and soil; UV-resistant material
Brand: Crassus “or equivalent”
Pressure-tight (bar): 0,5
Sealing material: Cellular rubber
Temperature range: -40°C to +120°C
Technical approval: CE
Pipe 1:
Type of pipe: ____________ DN: ______
Pipe end: Socket
Pipe 2:
Type of pipe: ____________ DN: ______
Pipe end: Spigot
or
Item number: ______
Quantity (piece): ______
Price per unit (€): ______
Total price (€): _____
</v>
          </cell>
          <cell r="O511" t="str">
            <v xml:space="preserve">O-Rings used to connect different pipes spigots to vitrified clay pipe- or concrete pipe-sockets without a sealing; suitable for horizontal or vertical installation; suitable for flush-mounting and soil; UV-resistant material
</v>
          </cell>
          <cell r="P511">
            <v>18</v>
          </cell>
          <cell r="Q511" t="str">
            <v>156-162</v>
          </cell>
          <cell r="R511">
            <v>110</v>
          </cell>
          <cell r="S511">
            <v>32</v>
          </cell>
          <cell r="T511">
            <v>0.5</v>
          </cell>
          <cell r="U511" t="str">
            <v>-</v>
          </cell>
          <cell r="V511">
            <v>0.20499999999999999</v>
          </cell>
          <cell r="W511" t="str">
            <v>EPDM</v>
          </cell>
        </row>
        <row r="512">
          <cell r="B512" t="str">
            <v>CRA18257</v>
          </cell>
          <cell r="C512" t="str">
            <v>ÜGR 125/34 FZ</v>
          </cell>
          <cell r="D512">
            <v>40169300</v>
          </cell>
          <cell r="E512">
            <v>4260182346594</v>
          </cell>
          <cell r="F512" t="str">
            <v>Wastewater Pipe-Connections</v>
          </cell>
          <cell r="G512" t="str">
            <v>Inside Adaptor up to 0,5 bar</v>
          </cell>
          <cell r="H512" t="str">
            <v>O-Ring</v>
          </cell>
          <cell r="I512">
            <v>10006</v>
          </cell>
          <cell r="J512" t="str">
            <v>Flexseal</v>
          </cell>
          <cell r="K512" t="str">
            <v>Crassus - O-Ring CUR 125 FZ</v>
          </cell>
          <cell r="L512" t="str">
            <v>(184-190mm to 141mm), up to 0,5 bar, Length: 30mm, EPDM</v>
          </cell>
          <cell r="M512" t="str">
            <v>Crassus - O-Ring CUR 125 FZ; (184-190mm to 141mm), up to 0,5 bar, Length: 30mm, EPDM</v>
          </cell>
          <cell r="N512" t="str">
            <v xml:space="preserve">Crassus
O-Ring CUR
O-Rings used to connect different pipes spigots to vitrified clay pipe- or concrete pipe-sockets without a sealing; suitable for horizontal or vertical installation; suitable for flush-mounting and soil; UV-resistant material
Brand: Crassus “or equivalent”
Pressure-tight (bar): 0,5
Sealing material: Cellular rubber
Temperature range: -40°C to +120°C
Technical approval: CE
Pipe 1:
Type of pipe: ____________ DN: ______
Pipe end: Socket
Pipe 2:
Type of pipe: ____________ DN: ______
Pipe end: Spigot
or
Item number: ______
Quantity (piece): ______
Price per unit (€): ______
Total price (€): _____
</v>
          </cell>
          <cell r="O512" t="str">
            <v xml:space="preserve">O-Rings used to connect different pipes spigots to vitrified clay pipe- or concrete pipe-sockets without a sealing; suitable for horizontal or vertical installation; suitable for flush-mounting and soil; UV-resistant material
</v>
          </cell>
          <cell r="P512">
            <v>18</v>
          </cell>
          <cell r="Q512" t="str">
            <v>184-190</v>
          </cell>
          <cell r="R512">
            <v>141</v>
          </cell>
          <cell r="S512">
            <v>34</v>
          </cell>
          <cell r="T512">
            <v>0.5</v>
          </cell>
          <cell r="U512" t="str">
            <v>-</v>
          </cell>
          <cell r="V512">
            <v>0.3</v>
          </cell>
          <cell r="W512" t="str">
            <v>EPDM</v>
          </cell>
        </row>
        <row r="513">
          <cell r="B513" t="str">
            <v>CRA18259</v>
          </cell>
          <cell r="C513" t="str">
            <v>ÜGR 125/44 KG</v>
          </cell>
          <cell r="D513">
            <v>40169300</v>
          </cell>
          <cell r="E513">
            <v>4260182346617</v>
          </cell>
          <cell r="F513" t="str">
            <v>Wastewater Pipe-Connections</v>
          </cell>
          <cell r="G513" t="str">
            <v>Inside Adaptor up to 0,5 bar</v>
          </cell>
          <cell r="H513" t="str">
            <v>O-Ring</v>
          </cell>
          <cell r="I513">
            <v>10006</v>
          </cell>
          <cell r="J513" t="str">
            <v>Flexseal</v>
          </cell>
          <cell r="K513" t="str">
            <v>Crassus - O-Ring CUR 125 KG</v>
          </cell>
          <cell r="L513" t="str">
            <v>(184-190mm to 125mm), up to 0,5 bar, Length: 34mm, EPDM</v>
          </cell>
          <cell r="M513" t="str">
            <v>Crassus - O-Ring CUR 125 KG; (184-190mm to 125mm), up to 0,5 bar, Length: 34mm, EPDM</v>
          </cell>
          <cell r="N513" t="str">
            <v xml:space="preserve">Crassus
O-Ring CUR
O-Rings used to connect different pipes spigots to vitrified clay pipe- or concrete pipe-sockets without a sealing; suitable for horizontal or vertical installation; suitable for flush-mounting and soil; UV-resistant material
Brand: Crassus “or equivalent”
Pressure-tight (bar): 0,5
Sealing material: Cellular rubber
Temperature range: -40°C to +120°C
Technical approval: CE
Pipe 1:
Type of pipe: ____________ DN: ______
Pipe end: Socket
Pipe 2:
Type of pipe: ____________ DN: ______
Pipe end: Spigot
or
Item number: ______
Quantity (piece): ______
Price per unit (€): ______
Total price (€): _____
</v>
          </cell>
          <cell r="O513" t="str">
            <v xml:space="preserve">O-Rings used to connect different pipes spigots to vitrified clay pipe- or concrete pipe-sockets without a sealing; suitable for horizontal or vertical installation; suitable for flush-mounting and soil; UV-resistant material
</v>
          </cell>
          <cell r="P513">
            <v>18</v>
          </cell>
          <cell r="Q513" t="str">
            <v>184-190</v>
          </cell>
          <cell r="R513">
            <v>125</v>
          </cell>
          <cell r="S513">
            <v>44</v>
          </cell>
          <cell r="T513">
            <v>0.5</v>
          </cell>
          <cell r="U513" t="str">
            <v>-</v>
          </cell>
          <cell r="V513">
            <v>0.39</v>
          </cell>
          <cell r="W513" t="str">
            <v>EPDM</v>
          </cell>
        </row>
        <row r="514">
          <cell r="B514" t="str">
            <v>CRA18258</v>
          </cell>
          <cell r="C514" t="str">
            <v>ÜGR 125/34 SML/FZ</v>
          </cell>
          <cell r="D514">
            <v>40169300</v>
          </cell>
          <cell r="E514">
            <v>4260182346600</v>
          </cell>
          <cell r="F514" t="str">
            <v>Wastewater Pipe-Connections</v>
          </cell>
          <cell r="G514" t="str">
            <v>Inside Adaptor up to 0,5 bar</v>
          </cell>
          <cell r="H514" t="str">
            <v>O-Ring</v>
          </cell>
          <cell r="I514">
            <v>10006</v>
          </cell>
          <cell r="J514" t="str">
            <v>Flexseal</v>
          </cell>
          <cell r="K514" t="str">
            <v>Crassus - O-Ring CUR 125 SML</v>
          </cell>
          <cell r="L514" t="str">
            <v>(184-190mm to 135mm), up to 0,5 bar, Length: 34mm, EPDM</v>
          </cell>
          <cell r="M514" t="str">
            <v>Crassus - O-Ring CUR 125 SML; (184-190mm to 135mm), up to 0,5 bar, Length: 34mm, EPDM</v>
          </cell>
          <cell r="N514" t="str">
            <v xml:space="preserve">Crassus
O-Ring CUR
O-Rings used to connect different pipes spigots to vitrified clay pipe- or concrete pipe-sockets without a sealing; suitable for horizontal or vertical installation; suitable for flush-mounting and soil; UV-resistant material
Brand: Crassus “or equivalent”
Pressure-tight (bar): 0,5
Sealing material: Cellular rubber
Temperature range: -40°C to +120°C
Technical approval: CE
Pipe 1:
Type of pipe: ____________ DN: ______
Pipe end: Socket
Pipe 2:
Type of pipe: ____________ DN: ______
Pipe end: Spigot
or
Item number: ______
Quantity (piece): ______
Price per unit (€): ______
Total price (€): _____
</v>
          </cell>
          <cell r="O514" t="str">
            <v xml:space="preserve">O-Rings used to connect different pipes spigots to vitrified clay pipe- or concrete pipe-sockets without a sealing; suitable for horizontal or vertical installation; suitable for flush-mounting and soil; UV-resistant material
</v>
          </cell>
          <cell r="P514">
            <v>18</v>
          </cell>
          <cell r="Q514" t="str">
            <v>184-190</v>
          </cell>
          <cell r="R514">
            <v>135</v>
          </cell>
          <cell r="S514">
            <v>44</v>
          </cell>
          <cell r="T514">
            <v>0.5</v>
          </cell>
          <cell r="U514" t="str">
            <v>-</v>
          </cell>
          <cell r="V514">
            <v>0.32</v>
          </cell>
          <cell r="W514" t="str">
            <v>EPDM</v>
          </cell>
        </row>
        <row r="515">
          <cell r="B515" t="str">
            <v>CRA18260</v>
          </cell>
          <cell r="C515" t="str">
            <v>ÜGR 150/38 FZ</v>
          </cell>
          <cell r="D515">
            <v>40169300</v>
          </cell>
          <cell r="E515">
            <v>4260182346624</v>
          </cell>
          <cell r="F515" t="str">
            <v>Wastewater Pipe-Connections</v>
          </cell>
          <cell r="G515" t="str">
            <v>Inside Adaptor up to 0,5 bar</v>
          </cell>
          <cell r="H515" t="str">
            <v>O-Ring</v>
          </cell>
          <cell r="I515">
            <v>10006</v>
          </cell>
          <cell r="J515" t="str">
            <v>Flexseal</v>
          </cell>
          <cell r="K515" t="str">
            <v>Crassus - O-Ring CUR 150 FZ</v>
          </cell>
          <cell r="L515" t="str">
            <v>(214-222mm to 168mm), up to 0,5 bar, Length: 43mm, EPDM</v>
          </cell>
          <cell r="M515" t="str">
            <v>Crassus - O-Ring CUR 150 FZ; (214-222mm to 168mm), up to 0,5 bar, Length: 43mm, EPDM</v>
          </cell>
          <cell r="N515" t="str">
            <v xml:space="preserve">Crassus
O-Ring CUR
O-Rings used to connect different pipes spigots to vitrified clay pipe- or concrete pipe-sockets without a sealing; suitable for horizontal or vertical installation; suitable for flush-mounting and soil; UV-resistant material
Brand: Crassus “or equivalent”
Pressure-tight (bar): 0,5
Sealing material: Cellular rubber
Temperature range: -40°C to +120°C
Technical approval: CE
Pipe 1:
Type of pipe: ____________ DN: ______
Pipe end: Socket
Pipe 2:
Type of pipe: ____________ DN: ______
Pipe end: Spigot
or
Item number: ______
Quantity (piece): ______
Price per unit (€): ______
Total price (€): _____
</v>
          </cell>
          <cell r="O515" t="str">
            <v xml:space="preserve">O-Rings used to connect different pipes spigots to vitrified clay pipe- or concrete pipe-sockets without a sealing; suitable for horizontal or vertical installation; suitable for flush-mounting and soil; UV-resistant material
</v>
          </cell>
          <cell r="P515">
            <v>18</v>
          </cell>
          <cell r="Q515" t="str">
            <v>214-222</v>
          </cell>
          <cell r="R515">
            <v>168</v>
          </cell>
          <cell r="S515">
            <v>38</v>
          </cell>
          <cell r="T515">
            <v>0.5</v>
          </cell>
          <cell r="U515" t="str">
            <v>-</v>
          </cell>
          <cell r="V515">
            <v>0.41</v>
          </cell>
          <cell r="W515" t="str">
            <v>EPDM</v>
          </cell>
        </row>
        <row r="516">
          <cell r="B516" t="str">
            <v>CRA18261</v>
          </cell>
          <cell r="C516" t="str">
            <v>ÜGR 150/38 SML/KG</v>
          </cell>
          <cell r="D516">
            <v>40169300</v>
          </cell>
          <cell r="E516">
            <v>4260182346631</v>
          </cell>
          <cell r="F516" t="str">
            <v>Wastewater Pipe-Connections</v>
          </cell>
          <cell r="G516" t="str">
            <v>Inside Adaptor up to 0,5 bar</v>
          </cell>
          <cell r="H516" t="str">
            <v>O-Ring</v>
          </cell>
          <cell r="I516">
            <v>10006</v>
          </cell>
          <cell r="J516" t="str">
            <v>Flexseal</v>
          </cell>
          <cell r="K516" t="str">
            <v>Crassus - O-Ring CUR 150 SML/KG</v>
          </cell>
          <cell r="L516" t="str">
            <v>(214-222mm to 160mm), up to 0,5 bar, Length: 34mm, EPDM</v>
          </cell>
          <cell r="M516" t="str">
            <v>Crassus - O-Ring CUR 150 SML/KG; (214-222mm to 160mm), up to 0,5 bar, Length: 34mm, EPDM</v>
          </cell>
          <cell r="N516" t="str">
            <v xml:space="preserve">Crassus
O-Ring CUR
O-Rings used to connect different pipes spigots to vitrified clay pipe- or concrete pipe-sockets without a sealing; suitable for horizontal or vertical installation; suitable for flush-mounting and soil; UV-resistant material
Brand: Crassus “or equivalent”
Pressure-tight (bar): 0,5
Sealing material: Cellular rubber
Temperature range: -40°C to +120°C
Technical approval: CE
Pipe 1:
Type of pipe: ____________ DN: ______
Pipe end: Socket
Pipe 2:
Type of pipe: ____________ DN: ______
Pipe end: Spigot
or
Item number: ______
Quantity (piece): ______
Price per unit (€): ______
Total price (€): _____
</v>
          </cell>
          <cell r="O516" t="str">
            <v xml:space="preserve">O-Rings used to connect different pipes spigots to vitrified clay pipe- or concrete pipe-sockets without a sealing; suitable for horizontal or vertical installation; suitable for flush-mounting and soil; UV-resistant material
</v>
          </cell>
          <cell r="P516">
            <v>18</v>
          </cell>
          <cell r="Q516" t="str">
            <v>214-222</v>
          </cell>
          <cell r="R516">
            <v>160</v>
          </cell>
          <cell r="S516">
            <v>38</v>
          </cell>
          <cell r="T516">
            <v>0.5</v>
          </cell>
          <cell r="U516" t="str">
            <v>-</v>
          </cell>
          <cell r="V516">
            <v>0.43</v>
          </cell>
          <cell r="W516" t="str">
            <v>EPDM</v>
          </cell>
        </row>
        <row r="517">
          <cell r="B517" t="str">
            <v>CRA18262</v>
          </cell>
          <cell r="C517" t="str">
            <v>ÜGR 200/38 FZ</v>
          </cell>
          <cell r="D517">
            <v>40169300</v>
          </cell>
          <cell r="E517">
            <v>4260182346648</v>
          </cell>
          <cell r="F517" t="str">
            <v>Wastewater Pipe-Connections</v>
          </cell>
          <cell r="G517" t="str">
            <v>Inside Adaptor up to 0,5 bar</v>
          </cell>
          <cell r="H517" t="str">
            <v>O-Ring</v>
          </cell>
          <cell r="I517">
            <v>10006</v>
          </cell>
          <cell r="J517" t="str">
            <v>Flexseal</v>
          </cell>
          <cell r="K517" t="str">
            <v>Crassus - O-Ring CUR 200 FZ</v>
          </cell>
          <cell r="L517" t="str">
            <v>(274-282mm to 220mm), up to 0,5 bar, Length: 38mm, EPDM</v>
          </cell>
          <cell r="M517" t="str">
            <v>Crassus - O-Ring CUR 200 FZ; (274-282mm to 220mm), up to 0,5 bar, Length: 38mm, EPDM</v>
          </cell>
          <cell r="N517" t="str">
            <v xml:space="preserve">Crassus
O-Ring CUR
O-Rings used to connect different pipes spigots to vitrified clay pipe- or concrete pipe-sockets without a sealing; suitable for horizontal or vertical installation; suitable for flush-mounting and soil; UV-resistant material
Brand: Crassus “or equivalent”
Pressure-tight (bar): 0,5
Sealing material: Cellular rubber
Temperature range: -40°C to +120°C
Technical approval: CE
Pipe 1:
Type of pipe: ____________ DN: ______
Pipe end: Socket
Pipe 2:
Type of pipe: ____________ DN: ______
Pipe end: Spigot
or
Item number: ______
Quantity (piece): ______
Price per unit (€): ______
Total price (€): _____
</v>
          </cell>
          <cell r="O517" t="str">
            <v xml:space="preserve">O-Rings used to connect different pipes spigots to vitrified clay pipe- or concrete pipe-sockets without a sealing; suitable for horizontal or vertical installation; suitable for flush-mounting and soil; UV-resistant material
</v>
          </cell>
          <cell r="P517">
            <v>18</v>
          </cell>
          <cell r="Q517" t="str">
            <v>274-282</v>
          </cell>
          <cell r="R517">
            <v>220</v>
          </cell>
          <cell r="S517">
            <v>38</v>
          </cell>
          <cell r="T517">
            <v>0.5</v>
          </cell>
          <cell r="U517" t="str">
            <v>-</v>
          </cell>
          <cell r="V517">
            <v>0.55000000000000004</v>
          </cell>
          <cell r="W517" t="str">
            <v>EPDM</v>
          </cell>
        </row>
        <row r="518">
          <cell r="B518" t="str">
            <v>CRA18264</v>
          </cell>
          <cell r="C518" t="str">
            <v>ÜGR 200/50 KG</v>
          </cell>
          <cell r="D518">
            <v>40169300</v>
          </cell>
          <cell r="E518">
            <v>4260182346662</v>
          </cell>
          <cell r="F518" t="str">
            <v>Wastewater Pipe-Connections</v>
          </cell>
          <cell r="G518" t="str">
            <v>Inside Adaptor up to 0,5 bar</v>
          </cell>
          <cell r="H518" t="str">
            <v>O-Ring</v>
          </cell>
          <cell r="I518">
            <v>10006</v>
          </cell>
          <cell r="J518" t="str">
            <v>Flexseal</v>
          </cell>
          <cell r="K518" t="str">
            <v>Crassus - O-Ring CUR 200 KG</v>
          </cell>
          <cell r="L518" t="str">
            <v>(274-282mm to 200mm), up to 0,5 bar, Length: 46mm, EPDM</v>
          </cell>
          <cell r="M518" t="str">
            <v>Crassus - O-Ring CUR 200 KG; (274-282mm to 200mm), up to 0,5 bar, Length: 46mm, EPDM</v>
          </cell>
          <cell r="N518" t="str">
            <v xml:space="preserve">Crassus
O-Ring CUR
O-Rings used to connect different pipes spigots to vitrified clay pipe- or concrete pipe-sockets without a sealing; suitable for horizontal or vertical installation; suitable for flush-mounting and soil; UV-resistant material
Brand: Crassus “or equivalent”
Pressure-tight (bar): 0,5
Sealing material: Cellular rubber
Temperature range: -40°C to +120°C
Technical approval: CE
Pipe 1:
Type of pipe: ____________ DN: ______
Pipe end: Socket
Pipe 2:
Type of pipe: ____________ DN: ______
Pipe end: Spigot
or
Item number: ______
Quantity (piece): ______
Price per unit (€): ______
Total price (€): _____
</v>
          </cell>
          <cell r="O518" t="str">
            <v xml:space="preserve">O-Rings used to connect different pipes spigots to vitrified clay pipe- or concrete pipe-sockets without a sealing; suitable for horizontal or vertical installation; suitable for flush-mounting and soil; UV-resistant material
</v>
          </cell>
          <cell r="P518">
            <v>18</v>
          </cell>
          <cell r="Q518" t="str">
            <v>274-282</v>
          </cell>
          <cell r="R518">
            <v>200</v>
          </cell>
          <cell r="S518">
            <v>50</v>
          </cell>
          <cell r="T518">
            <v>0.5</v>
          </cell>
          <cell r="U518" t="str">
            <v>-</v>
          </cell>
          <cell r="V518">
            <v>0.71</v>
          </cell>
          <cell r="W518" t="str">
            <v>EPDM</v>
          </cell>
        </row>
        <row r="519">
          <cell r="B519" t="str">
            <v>CRA18263</v>
          </cell>
          <cell r="C519" t="str">
            <v>ÜGR 200/38 SML</v>
          </cell>
          <cell r="D519">
            <v>40169300</v>
          </cell>
          <cell r="E519">
            <v>4260182346655</v>
          </cell>
          <cell r="F519" t="str">
            <v>Wastewater Pipe-Connections</v>
          </cell>
          <cell r="G519" t="str">
            <v>Inside Adaptor up to 0,5 bar</v>
          </cell>
          <cell r="H519" t="str">
            <v>O-Ring</v>
          </cell>
          <cell r="I519">
            <v>10006</v>
          </cell>
          <cell r="J519" t="str">
            <v>Flexseal</v>
          </cell>
          <cell r="K519" t="str">
            <v>Crassus - O-Ring CUR 200 SML</v>
          </cell>
          <cell r="L519" t="str">
            <v>(274-282mm to 210mm), up to 0,5 bar, Length: 51mm, EPDM</v>
          </cell>
          <cell r="M519" t="str">
            <v>Crassus - O-Ring CUR 200 SML; (274-282mm to 210mm), up to 0,5 bar, Length: 51mm, EPDM</v>
          </cell>
          <cell r="N519" t="str">
            <v xml:space="preserve">Crassus
O-Ring CUR
O-Rings used to connect different pipes spigots to vitrified clay pipe- or concrete pipe-sockets without a sealing; suitable for horizontal or vertical installation; suitable for flush-mounting and soil; UV-resistant material
Brand: Crassus “or equivalent”
Pressure-tight (bar): 0,5
Sealing material: Cellular rubber
Temperature range: -40°C to +120°C
Technical approval: CE
Pipe 1:
Type of pipe: ____________ DN: ______
Pipe end: Socket
Pipe 2:
Type of pipe: ____________ DN: ______
Pipe end: Spigot
or
Item number: ______
Quantity (piece): ______
Price per unit (€): ______
Total price (€): _____
</v>
          </cell>
          <cell r="O519" t="str">
            <v xml:space="preserve">O-Rings used to connect different pipes spigots to vitrified clay pipe- or concrete pipe-sockets without a sealing; suitable for horizontal or vertical installation; suitable for flush-mounting and soil; UV-resistant material
</v>
          </cell>
          <cell r="P519">
            <v>18</v>
          </cell>
          <cell r="Q519" t="str">
            <v>274-282</v>
          </cell>
          <cell r="R519">
            <v>210</v>
          </cell>
          <cell r="S519">
            <v>38</v>
          </cell>
          <cell r="T519">
            <v>0.5</v>
          </cell>
          <cell r="U519" t="str">
            <v>-</v>
          </cell>
          <cell r="V519">
            <v>0.71</v>
          </cell>
          <cell r="W519" t="str">
            <v>EPDM</v>
          </cell>
        </row>
        <row r="520">
          <cell r="B520" t="str">
            <v>CRA18266</v>
          </cell>
          <cell r="C520" t="str">
            <v>ÜGR 250/50 KG</v>
          </cell>
          <cell r="D520">
            <v>40169300</v>
          </cell>
          <cell r="E520">
            <v>4260182346686</v>
          </cell>
          <cell r="F520" t="str">
            <v>Wastewater Pipe-Connections</v>
          </cell>
          <cell r="G520" t="str">
            <v>Inside Adaptor up to 0,5 bar</v>
          </cell>
          <cell r="H520" t="str">
            <v>O-Ring</v>
          </cell>
          <cell r="I520">
            <v>10006</v>
          </cell>
          <cell r="J520" t="str">
            <v>Flexseal</v>
          </cell>
          <cell r="K520" t="str">
            <v>Crassus - O-Ring CUR 250 KG</v>
          </cell>
          <cell r="L520" t="str">
            <v>(334-342mm to 250mm), up to 0,5 bar, Length: 61mm, EPDM</v>
          </cell>
          <cell r="M520" t="str">
            <v>Crassus - O-Ring CUR 250 KG; (334-342mm to 250mm), up to 0,5 bar, Length: 61mm, EPDM</v>
          </cell>
          <cell r="N520" t="str">
            <v xml:space="preserve">Crassus
O-Ring CUR
O-Rings used to connect different pipes spigots to vitrified clay pipe- or concrete pipe-sockets without a sealing; suitable for horizontal or vertical installation; suitable for flush-mounting and soil; UV-resistant material
Brand: Crassus “or equivalent”
Pressure-tight (bar): 0,5
Sealing material: Cellular rubber
Temperature range: -40°C to +120°C
Technical approval: CE
Pipe 1:
Type of pipe: ____________ DN: ______
Pipe end: Socket
Pipe 2:
Type of pipe: ____________ DN: ______
Pipe end: Spigot
or
Item number: ______
Quantity (piece): ______
Price per unit (€): ______
Total price (€): _____
</v>
          </cell>
          <cell r="O520" t="str">
            <v xml:space="preserve">O-Rings used to connect different pipes spigots to vitrified clay pipe- or concrete pipe-sockets without a sealing; suitable for horizontal or vertical installation; suitable for flush-mounting and soil; UV-resistant material
</v>
          </cell>
          <cell r="P520">
            <v>18</v>
          </cell>
          <cell r="Q520" t="str">
            <v>334-342</v>
          </cell>
          <cell r="R520">
            <v>250</v>
          </cell>
          <cell r="S520">
            <v>61</v>
          </cell>
          <cell r="T520">
            <v>0.5</v>
          </cell>
          <cell r="U520" t="str">
            <v>-</v>
          </cell>
          <cell r="V520">
            <v>1.3</v>
          </cell>
          <cell r="W520" t="str">
            <v>EPDM</v>
          </cell>
        </row>
        <row r="521">
          <cell r="B521" t="str">
            <v>CRA18265</v>
          </cell>
          <cell r="C521" t="str">
            <v>ÜGR 250 SML / FZ</v>
          </cell>
          <cell r="D521">
            <v>40169300</v>
          </cell>
          <cell r="E521">
            <v>4260182346679</v>
          </cell>
          <cell r="F521" t="str">
            <v>Wastewater Pipe-Connections</v>
          </cell>
          <cell r="G521" t="str">
            <v>Inside Adaptor up to 0,5 bar</v>
          </cell>
          <cell r="H521" t="str">
            <v>O-Ring</v>
          </cell>
          <cell r="I521">
            <v>10006</v>
          </cell>
          <cell r="J521" t="str">
            <v>Flexseal</v>
          </cell>
          <cell r="K521" t="str">
            <v>Crassus - O-Ring CUR 250 SML/FZ</v>
          </cell>
          <cell r="L521" t="str">
            <v>(334-342mm to 274mm), up to 0,5 bar, Length: 43mm, EPDM</v>
          </cell>
          <cell r="M521" t="str">
            <v>Crassus - O-Ring CUR 250 SML/FZ; (334-342mm to 274mm), up to 0,5 bar, Length: 43mm, EPDM</v>
          </cell>
          <cell r="N521" t="str">
            <v xml:space="preserve">Crassus
O-Ring CUR
O-Rings used to connect different pipes spigots to vitrified clay pipe- or concrete pipe-sockets without a sealing; suitable for horizontal or vertical installation; suitable for flush-mounting and soil; UV-resistant material
Brand: Crassus “or equivalent”
Pressure-tight (bar): 0,5
Sealing material: Cellular rubber
Temperature range: -40°C to +120°C
Technical approval: CE
Pipe 1:
Type of pipe: ____________ DN: ______
Pipe end: Socket
Pipe 2:
Type of pipe: ____________ DN: ______
Pipe end: Spigot
or
Item number: ______
Quantity (piece): ______
Price per unit (€): ______
Total price (€): _____
</v>
          </cell>
          <cell r="O521" t="str">
            <v xml:space="preserve">O-Rings used to connect different pipes spigots to vitrified clay pipe- or concrete pipe-sockets without a sealing; suitable for horizontal or vertical installation; suitable for flush-mounting and soil; UV-resistant material
</v>
          </cell>
          <cell r="P521">
            <v>18</v>
          </cell>
          <cell r="Q521" t="str">
            <v>334-342</v>
          </cell>
          <cell r="R521">
            <v>274</v>
          </cell>
          <cell r="S521">
            <v>43</v>
          </cell>
          <cell r="T521">
            <v>0.5</v>
          </cell>
          <cell r="U521" t="str">
            <v>-</v>
          </cell>
          <cell r="V521">
            <v>1.65</v>
          </cell>
          <cell r="W521" t="str">
            <v>EPDM</v>
          </cell>
        </row>
        <row r="522">
          <cell r="B522" t="str">
            <v>CRA18268</v>
          </cell>
          <cell r="C522" t="str">
            <v>ÜGR 300 KG</v>
          </cell>
          <cell r="D522">
            <v>40169300</v>
          </cell>
          <cell r="E522">
            <v>4260182346709</v>
          </cell>
          <cell r="F522" t="str">
            <v>Wastewater Pipe-Connections</v>
          </cell>
          <cell r="G522" t="str">
            <v>Inside Adaptor up to 0,5 bar</v>
          </cell>
          <cell r="H522" t="str">
            <v>O-Ring</v>
          </cell>
          <cell r="I522">
            <v>10006</v>
          </cell>
          <cell r="J522" t="str">
            <v>Flexseal</v>
          </cell>
          <cell r="K522" t="str">
            <v>Crassus - O-Ring CUR 300 KG</v>
          </cell>
          <cell r="L522" t="str">
            <v>(392-399mm to 315mm), up to 0,5 bar, Length: 56mm, EPDM</v>
          </cell>
          <cell r="M522" t="str">
            <v>Crassus - O-Ring CUR 300 KG; (392-399mm to 315mm), up to 0,5 bar, Length: 56mm, EPDM</v>
          </cell>
          <cell r="N522" t="str">
            <v xml:space="preserve">Crassus
O-Ring CUR
O-Rings used to connect different pipes spigots to vitrified clay pipe- or concrete pipe-sockets without a sealing; suitable for horizontal or vertical installation; suitable for flush-mounting and soil; UV-resistant material
Brand: Crassus “or equivalent”
Pressure-tight (bar): 0,5
Sealing material: Cellular rubber
Temperature range: -40°C to +120°C
Technical approval: CE
Pipe 1:
Type of pipe: ____________ DN: ______
Pipe end: Socket
Pipe 2:
Type of pipe: ____________ DN: ______
Pipe end: Spigot
or
Item number: ______
Quantity (piece): ______
Price per unit (€): ______
Total price (€): _____
</v>
          </cell>
          <cell r="O522" t="str">
            <v xml:space="preserve">O-Rings used to connect different pipes spigots to vitrified clay pipe- or concrete pipe-sockets without a sealing; suitable for horizontal or vertical installation; suitable for flush-mounting and soil; UV-resistant material
</v>
          </cell>
          <cell r="P522">
            <v>18</v>
          </cell>
          <cell r="Q522" t="str">
            <v>392-399</v>
          </cell>
          <cell r="R522">
            <v>315</v>
          </cell>
          <cell r="S522">
            <v>56</v>
          </cell>
          <cell r="T522">
            <v>0.5</v>
          </cell>
          <cell r="U522" t="str">
            <v>-</v>
          </cell>
          <cell r="V522">
            <v>1.97</v>
          </cell>
          <cell r="W522" t="str">
            <v>EPDM</v>
          </cell>
        </row>
        <row r="523">
          <cell r="B523" t="str">
            <v>CRA18267</v>
          </cell>
          <cell r="C523" t="str">
            <v>ÜGR 300 SML/ FZ</v>
          </cell>
          <cell r="D523">
            <v>40169300</v>
          </cell>
          <cell r="E523">
            <v>4260182346693</v>
          </cell>
          <cell r="F523" t="str">
            <v>Wastewater Pipe-Connections</v>
          </cell>
          <cell r="G523" t="str">
            <v>Inside Adaptor up to 0,5 bar</v>
          </cell>
          <cell r="H523" t="str">
            <v>O-Ring</v>
          </cell>
          <cell r="I523">
            <v>10006</v>
          </cell>
          <cell r="J523" t="str">
            <v>Flexseal</v>
          </cell>
          <cell r="K523" t="str">
            <v>Crassus - O-Ring CUR 300 SML/FZ</v>
          </cell>
          <cell r="L523" t="str">
            <v>(392-399mm to 328mm), up to 0,5 bar, Length: 46mm, EPDM</v>
          </cell>
          <cell r="M523" t="str">
            <v>Crassus - O-Ring CUR 300 SML/FZ; (392-399mm to 328mm), up to 0,5 bar, Length: 46mm, EPDM</v>
          </cell>
          <cell r="N523" t="str">
            <v xml:space="preserve">Crassus
O-Ring CUR
O-Rings used to connect different pipes spigots to vitrified clay pipe- or concrete pipe-sockets without a sealing; suitable for horizontal or vertical installation; suitable for flush-mounting and soil; UV-resistant material
Brand: Crassus “or equivalent”
Pressure-tight (bar): 0,5
Sealing material: Cellular rubber
Temperature range: -40°C to +120°C
Technical approval: CE
Pipe 1:
Type of pipe: ____________ DN: ______
Pipe end: Socket
Pipe 2:
Type of pipe: ____________ DN: ______
Pipe end: Spigot
or
Item number: ______
Quantity (piece): ______
Price per unit (€): ______
Total price (€): _____
</v>
          </cell>
          <cell r="O523" t="str">
            <v xml:space="preserve">O-Rings used to connect different pipes spigots to vitrified clay pipe- or concrete pipe-sockets without a sealing; suitable for horizontal or vertical installation; suitable for flush-mounting and soil; UV-resistant material
</v>
          </cell>
          <cell r="P523">
            <v>18</v>
          </cell>
          <cell r="Q523" t="str">
            <v>392-399</v>
          </cell>
          <cell r="R523">
            <v>328</v>
          </cell>
          <cell r="S523">
            <v>46</v>
          </cell>
          <cell r="T523">
            <v>0.5</v>
          </cell>
          <cell r="U523" t="str">
            <v>-</v>
          </cell>
          <cell r="V523">
            <v>1.55</v>
          </cell>
          <cell r="W523" t="str">
            <v>EPDM</v>
          </cell>
        </row>
        <row r="524">
          <cell r="B524" t="str">
            <v>CRA10142</v>
          </cell>
          <cell r="C524" t="str">
            <v>4052.34 UND 4050.34</v>
          </cell>
          <cell r="D524">
            <v>39081000</v>
          </cell>
          <cell r="E524">
            <v>4260182345344</v>
          </cell>
          <cell r="F524" t="str">
            <v>Wastewater Pipe-Accessories</v>
          </cell>
          <cell r="G524" t="str">
            <v>Connections and Valves</v>
          </cell>
          <cell r="H524" t="str">
            <v>Angel Hose</v>
          </cell>
          <cell r="I524">
            <v>40002</v>
          </cell>
          <cell r="J524" t="str">
            <v>USH</v>
          </cell>
          <cell r="K524" t="str">
            <v>Crassus - Angel Hose CWV DN 50 | 10</v>
          </cell>
          <cell r="L524" t="str">
            <v>DN 50 socket connection, ¾ " thread, hose connection 10 mm (90°), PVC (white)</v>
          </cell>
          <cell r="M524" t="str">
            <v>Crassus - Angel Hose CWV DN 50 | 10; DN 50 socket connection, ¾ " thread, hose connection 10 mm (90°), PVC (white)</v>
          </cell>
          <cell r="N524" t="str">
            <v xml:space="preserve">Crassus
Angel Hose
Angel hose with connection piece for DN 40 or DN 50 socket; universal usable for many applications like air conditioning, washing maschine or pumps
Brand: Crassus “or equivalent”
Outflow: 40 mm or 50 mm
Connection: 10, 19, 22 mm
Material: PVC
Temperature range: -60°C bis +140°C
Pipe 1:
Type of pipe: ____________ DN: ______
Connection hose/ -pipe:
Type of hose or pipe: ____________ Inch/ DN: ______
or
Item number: ______
Quantity (piece): ______
Price per unit (€): ______
Total price (€): _____
</v>
          </cell>
          <cell r="O524" t="str">
            <v>Angel hose with connection piece for DN 40 or DN 50 socket; universal usable for many applications like air conditioning, washing maschine or pumps</v>
          </cell>
          <cell r="P524">
            <v>70</v>
          </cell>
          <cell r="Q524">
            <v>50</v>
          </cell>
          <cell r="R524">
            <v>10</v>
          </cell>
          <cell r="S524">
            <v>90</v>
          </cell>
          <cell r="T524">
            <v>0.6</v>
          </cell>
          <cell r="U524" t="str">
            <v>-</v>
          </cell>
          <cell r="V524">
            <v>0.1</v>
          </cell>
          <cell r="W524" t="str">
            <v>PVC</v>
          </cell>
        </row>
        <row r="525">
          <cell r="B525" t="str">
            <v>CRA10143</v>
          </cell>
          <cell r="C525" t="str">
            <v>4052.34 UND 4051.34</v>
          </cell>
          <cell r="D525">
            <v>39081000</v>
          </cell>
          <cell r="E525">
            <v>4260182345337</v>
          </cell>
          <cell r="F525" t="str">
            <v>Wastewater Pipe-Accessories</v>
          </cell>
          <cell r="G525" t="str">
            <v>Connections and Valves</v>
          </cell>
          <cell r="H525" t="str">
            <v>Angel Hose</v>
          </cell>
          <cell r="I525">
            <v>40002</v>
          </cell>
          <cell r="J525" t="str">
            <v>USH</v>
          </cell>
          <cell r="K525" t="str">
            <v>Crassus - Angel Hose CWV DN 50 | 19</v>
          </cell>
          <cell r="L525" t="str">
            <v>DN 50 socket connetion, ¾ " thread, hose connetion 19 mm (90°), PVC (white)</v>
          </cell>
          <cell r="M525" t="str">
            <v>Crassus - Angel Hose CWV DN 50 | 19; DN 50 socket connetion, ¾ " thread, hose connetion 19 mm (90°), PVC (white)</v>
          </cell>
          <cell r="N525" t="str">
            <v xml:space="preserve">Crassus
Angel Hose
Angel hose with connection piece for DN 40 or DN 50 socket; universal usable for many applications like air conditioning, washing maschine or pumps
Brand: Crassus “or equivalent”
Outflow: 40 mm or 50 mm
Connection: 10, 19, 22 mm
Material: PVC
Temperature range: -60°C bis +140°C
Pipe 1:
Type of pipe: ____________ DN: ______
Connection hose/ -pipe:
Type of hose or pipe: ____________ Inch/ DN: ______
or
Item number: ______
Quantity (piece): ______
Price per unit (€): ______
Total price (€): _____
</v>
          </cell>
          <cell r="O525" t="str">
            <v>Angel hose with connection piece for DN 40 or DN 50 socket; universal usable for many applications like air conditioning, washing maschine or pumps</v>
          </cell>
          <cell r="P525">
            <v>70</v>
          </cell>
          <cell r="Q525">
            <v>50</v>
          </cell>
          <cell r="R525">
            <v>19</v>
          </cell>
          <cell r="S525">
            <v>90</v>
          </cell>
          <cell r="T525">
            <v>0.6</v>
          </cell>
          <cell r="U525" t="str">
            <v>-</v>
          </cell>
          <cell r="V525">
            <v>0.1</v>
          </cell>
          <cell r="W525" t="str">
            <v>PVC</v>
          </cell>
        </row>
        <row r="526">
          <cell r="B526" t="str">
            <v>CRA10144</v>
          </cell>
          <cell r="C526" t="str">
            <v>4040.34 UND 4052.40</v>
          </cell>
          <cell r="D526">
            <v>39081000</v>
          </cell>
          <cell r="E526">
            <v>4260182346020</v>
          </cell>
          <cell r="F526" t="str">
            <v>Wastewater Pipe-Accessories</v>
          </cell>
          <cell r="G526" t="str">
            <v>Connections and Valves</v>
          </cell>
          <cell r="H526" t="str">
            <v>Angel Hose</v>
          </cell>
          <cell r="I526">
            <v>40002</v>
          </cell>
          <cell r="J526" t="str">
            <v>USH</v>
          </cell>
          <cell r="K526" t="str">
            <v>Crassus - Angel Hose CWV DN 40 | 10/19/22</v>
          </cell>
          <cell r="L526" t="str">
            <v>DN 40 socket connetion, ¾ " thread, hose connetion 10/19/22 mm (90°), PVC (white)</v>
          </cell>
          <cell r="M526" t="str">
            <v>Crassus - Angel Hose CWV DN 40 | 10/19/22; DN 40 socket connetion, ¾ " thread, hose connetion 10/19/22 mm (90°), PVC (white)</v>
          </cell>
          <cell r="N526" t="str">
            <v xml:space="preserve">Crassus
Angel Hose
Angel hose with connection piece for DN 40 or DN 50 socket; universal usable for many applications like air conditioning, washing maschine or pumps
Brand: Crassus “or equivalent”
Outflow: 40 mm or 50 mm
Connection: 10, 19, 22 mm
Material: PVC
Temperature range: -60°C bis +140°C
Pipe 1:
Type of pipe: ____________ DN: ______
Connection hose/ -pipe:
Type of hose or pipe: ____________ Inch/ DN: ______
or
Item number: ______
Quantity (piece): ______
Price per unit (€): ______
Total price (€): _____
</v>
          </cell>
          <cell r="O526" t="str">
            <v>Angel hose with connection piece for DN 40 or DN 50 socket; universal usable for many applications like air conditioning, washing maschine or pumps</v>
          </cell>
          <cell r="P526">
            <v>70</v>
          </cell>
          <cell r="Q526">
            <v>40</v>
          </cell>
          <cell r="R526" t="str">
            <v>10, 19 und 22</v>
          </cell>
          <cell r="S526">
            <v>90</v>
          </cell>
          <cell r="T526">
            <v>0.6</v>
          </cell>
          <cell r="U526" t="str">
            <v>-</v>
          </cell>
          <cell r="V526">
            <v>0.1</v>
          </cell>
          <cell r="W526" t="str">
            <v>PVC</v>
          </cell>
        </row>
        <row r="527">
          <cell r="B527" t="str">
            <v>CRA10145</v>
          </cell>
          <cell r="C527" t="str">
            <v>4040.34</v>
          </cell>
          <cell r="D527">
            <v>39081000</v>
          </cell>
          <cell r="E527">
            <v>4260182346006</v>
          </cell>
          <cell r="F527" t="str">
            <v>Wastewater Pipe-Accessories</v>
          </cell>
          <cell r="G527" t="str">
            <v>Connections and Valves</v>
          </cell>
          <cell r="H527" t="str">
            <v>Angel Hose</v>
          </cell>
          <cell r="I527">
            <v>40002</v>
          </cell>
          <cell r="J527" t="str">
            <v>USH</v>
          </cell>
          <cell r="K527" t="str">
            <v>Crassus - Angel Hose CWV DN 40 | 19/22</v>
          </cell>
          <cell r="L527" t="str">
            <v>DN 40 socket connetion, ¾ " thread, hose connetion 19/22 mm (90°), PVC (white)</v>
          </cell>
          <cell r="M527" t="str">
            <v>Crassus - Angel Hose CWV DN 40 | 19/22; DN 40 socket connetion, ¾ " thread, hose connetion 19/22 mm (90°), PVC (white)</v>
          </cell>
          <cell r="N527" t="str">
            <v xml:space="preserve">Crassus
Angel Hose
Angel hose with connection piece for DN 40 or DN 50 socket; universal usable for many applications like air conditioning, washing maschine or pumps
Brand: Crassus “or equivalent”
Outflow: 40 mm or 50 mm
Connection: 10, 19, 22 mm
Material: PVC
Temperature range: -60°C bis +140°C
Pipe 1:
Type of pipe: ____________ DN: ______
Connection hose/ -pipe:
Type of hose or pipe: ____________ Inch/ DN: ______
or
Item number: ______
Quantity (piece): ______
Price per unit (€): ______
Total price (€): _____
</v>
          </cell>
          <cell r="O527" t="str">
            <v>Angel hose with connection piece for DN 40 or DN 50 socket; universal usable for many applications like air conditioning, washing maschine or pumps</v>
          </cell>
          <cell r="P527">
            <v>70</v>
          </cell>
          <cell r="Q527">
            <v>40</v>
          </cell>
          <cell r="R527" t="str">
            <v>19 und 22</v>
          </cell>
          <cell r="S527">
            <v>90</v>
          </cell>
          <cell r="T527">
            <v>0.6</v>
          </cell>
          <cell r="U527" t="str">
            <v>-</v>
          </cell>
          <cell r="V527">
            <v>0.1</v>
          </cell>
          <cell r="W527" t="str">
            <v>PVC</v>
          </cell>
        </row>
        <row r="528">
          <cell r="B528" t="str">
            <v>CRA70080</v>
          </cell>
          <cell r="C528" t="str">
            <v>4052.40</v>
          </cell>
          <cell r="D528">
            <v>39081000</v>
          </cell>
          <cell r="E528">
            <v>4260182346013</v>
          </cell>
          <cell r="F528" t="str">
            <v>Wastewater Pipe-Accessories</v>
          </cell>
          <cell r="G528" t="str">
            <v>Connections and Valves</v>
          </cell>
          <cell r="H528" t="str">
            <v>Angel Hose</v>
          </cell>
          <cell r="I528">
            <v>40002</v>
          </cell>
          <cell r="J528" t="str">
            <v>USH</v>
          </cell>
          <cell r="K528" t="str">
            <v>Crassus - Angel Hose CWV 10 mm (straight)</v>
          </cell>
          <cell r="L528" t="str">
            <v>¾ " thread with hose connection 10 mm, PVC (white)</v>
          </cell>
          <cell r="M528" t="str">
            <v>Crassus - Angel Hose CWV 10 mm (straight); ¾ " thread with hose connection 10 mm, PVC (white)</v>
          </cell>
          <cell r="N528" t="str">
            <v xml:space="preserve">Crassus
Angel Hose
Angel hose with connection piece for DN 40 or DN 50 socket; universal usable for many applications like air conditioning, washing maschine or pumps
Brand: Crassus “or equivalent”
Outflow: 40 mm or 50 mm
Connection: 10, 19, 22 mm
Material: PVC
Temperature range: -60°C bis +140°C
Pipe 1:
Type of pipe: ____________ DN: ______
Connection hose/ -pipe:
Type of hose or pipe: ____________ Inch/ DN: ______
or
Item number: ______
Quantity (piece): ______
Price per unit (€): ______
Total price (€): _____
</v>
          </cell>
          <cell r="O528" t="str">
            <v>Angel hose with connection piece for DN 40 or DN 50 socket; universal usable for many applications like air conditioning, washing maschine or pumps</v>
          </cell>
          <cell r="P528">
            <v>70</v>
          </cell>
          <cell r="Q528" t="str">
            <v>-</v>
          </cell>
          <cell r="R528">
            <v>10</v>
          </cell>
          <cell r="S528">
            <v>35</v>
          </cell>
          <cell r="T528">
            <v>0.6</v>
          </cell>
          <cell r="U528" t="str">
            <v>-</v>
          </cell>
          <cell r="V528">
            <v>0.1</v>
          </cell>
          <cell r="W528" t="str">
            <v>PVC</v>
          </cell>
        </row>
        <row r="529">
          <cell r="B529" t="str">
            <v>CRA70093</v>
          </cell>
          <cell r="C529" t="str">
            <v>4050.34</v>
          </cell>
          <cell r="D529">
            <v>39081000</v>
          </cell>
          <cell r="E529">
            <v>4060182345375</v>
          </cell>
          <cell r="F529" t="str">
            <v>Wastewater Pipe-Accessories</v>
          </cell>
          <cell r="G529" t="str">
            <v>Connections and Valves</v>
          </cell>
          <cell r="H529" t="str">
            <v>Angel Hose</v>
          </cell>
          <cell r="I529">
            <v>40002</v>
          </cell>
          <cell r="J529" t="str">
            <v>USH</v>
          </cell>
          <cell r="K529" t="str">
            <v>Crassus - Connection Piece DN 50 mit ¾ " threaded connection</v>
          </cell>
          <cell r="L529" t="str">
            <v>PVC (white)</v>
          </cell>
          <cell r="M529" t="str">
            <v>Crassus - Connection Piece DN 50 mit ¾ " threaded connection, PVC (white)</v>
          </cell>
          <cell r="N529" t="str">
            <v>-</v>
          </cell>
          <cell r="O529" t="str">
            <v>Connection piece DN 50 mit ¾ " threaded connection</v>
          </cell>
          <cell r="P529">
            <v>70</v>
          </cell>
          <cell r="Q529">
            <v>50</v>
          </cell>
          <cell r="R529" t="str">
            <v>-</v>
          </cell>
          <cell r="S529">
            <v>60</v>
          </cell>
          <cell r="T529">
            <v>0.6</v>
          </cell>
          <cell r="U529" t="str">
            <v>-</v>
          </cell>
          <cell r="V529">
            <v>0.1</v>
          </cell>
          <cell r="W529" t="str">
            <v>PVC</v>
          </cell>
        </row>
        <row r="530">
          <cell r="B530" t="str">
            <v>CRA70094</v>
          </cell>
          <cell r="C530" t="str">
            <v>4052.34</v>
          </cell>
          <cell r="D530">
            <v>39081000</v>
          </cell>
          <cell r="E530">
            <v>4260391377075</v>
          </cell>
          <cell r="F530" t="str">
            <v>Wastewater Pipe-Accessories</v>
          </cell>
          <cell r="G530" t="str">
            <v>Connections and Valves</v>
          </cell>
          <cell r="H530" t="str">
            <v>Angel Hose</v>
          </cell>
          <cell r="I530">
            <v>40002</v>
          </cell>
          <cell r="J530" t="str">
            <v>USH</v>
          </cell>
          <cell r="K530" t="str">
            <v>Crassus - Angel Hose CWV 10 mm (90°)</v>
          </cell>
          <cell r="L530" t="str">
            <v>¾ " thread with hose connection 10 mm, PVC (white)</v>
          </cell>
          <cell r="M530" t="str">
            <v>Crassus - Angel Hose CWV 10 mm (90°); ¾ " thread with hose connection 10 mm, PVC (white)</v>
          </cell>
          <cell r="N530" t="str">
            <v xml:space="preserve">Crassus
Angel Hose
Angel hose with connection piece for DN 40 or DN 50 socket; universal usable for many applications like air conditioning, washing maschine or pumps
Brand: Crassus “or equivalent”
Outflow: 40 mm or 50 mm
Connection: 10, 19, 22 mm
Material: PVC
Temperature range: -60°C bis +140°C
Pipe 1:
Type of pipe: ____________ DN: ______
Connection hose/ -pipe:
Type of hose or pipe: ____________ Inch/ DN: ______
or
Item number: ______
Quantity (piece): ______
Price per unit (€): ______
Total price (€): _____
</v>
          </cell>
          <cell r="O530" t="str">
            <v>Angel hose with connection piece for DN 40 or DN 50 socket; universal usable for many applications like air conditioning, washing maschine or pumps</v>
          </cell>
          <cell r="P530">
            <v>70</v>
          </cell>
          <cell r="Q530" t="str">
            <v>-</v>
          </cell>
          <cell r="R530">
            <v>10</v>
          </cell>
          <cell r="S530">
            <v>35</v>
          </cell>
          <cell r="T530">
            <v>0.6</v>
          </cell>
          <cell r="U530" t="str">
            <v>-</v>
          </cell>
          <cell r="V530">
            <v>0.1</v>
          </cell>
          <cell r="W530" t="str">
            <v>PVC</v>
          </cell>
        </row>
        <row r="531">
          <cell r="B531" t="str">
            <v>CRA70095</v>
          </cell>
          <cell r="C531" t="str">
            <v>4051.34</v>
          </cell>
          <cell r="D531">
            <v>39081000</v>
          </cell>
          <cell r="E531">
            <v>4260391377082</v>
          </cell>
          <cell r="F531" t="str">
            <v>Wastewater Pipe-Accessories</v>
          </cell>
          <cell r="G531" t="str">
            <v>Connections and Valves</v>
          </cell>
          <cell r="H531" t="str">
            <v>Angel Hose</v>
          </cell>
          <cell r="I531">
            <v>40002</v>
          </cell>
          <cell r="J531" t="str">
            <v>USH</v>
          </cell>
          <cell r="K531" t="str">
            <v xml:space="preserve">Crassus - Angel Hose CWV 19 mm (90°) </v>
          </cell>
          <cell r="L531" t="str">
            <v>¾ " thread with hose connection 19 mm, PVC (white)</v>
          </cell>
          <cell r="M531" t="str">
            <v>Crassus - Angel Hose CWV 19 mm (90°); ¾ " thread with hose connection 19 mm, PVC (white)</v>
          </cell>
          <cell r="N531" t="str">
            <v xml:space="preserve">Crassus
Angel Hose
Angel hose with connection piece for DN 40 or DN 50 socket; universal usable for many applications like air conditioning, washing maschine or pumps
Brand: Crassus “or equivalent”
Outflow: 40 mm or 50 mm
Connection: 10, 19, 22 mm
Material: PVC
Temperature range: -60°C bis +140°C
Pipe 1:
Type of pipe: ____________ DN: ______
Connection hose/ -pipe:
Type of hose or pipe: ____________ Inch/ DN: ______
or
Item number: ______
Quantity (piece): ______
Price per unit (€): ______
Total price (€): _____
</v>
          </cell>
          <cell r="O531" t="str">
            <v>Angel hose with connection piece for DN 40 or DN 50 socket; universal usable for many applications like air conditioning, washing maschine or pumps</v>
          </cell>
          <cell r="P531">
            <v>70</v>
          </cell>
          <cell r="Q531" t="str">
            <v>-</v>
          </cell>
          <cell r="R531">
            <v>19</v>
          </cell>
          <cell r="S531">
            <v>43</v>
          </cell>
          <cell r="T531">
            <v>0.6</v>
          </cell>
          <cell r="U531" t="str">
            <v>-</v>
          </cell>
          <cell r="V531">
            <v>0.1</v>
          </cell>
          <cell r="W531" t="str">
            <v>PVC</v>
          </cell>
        </row>
        <row r="532">
          <cell r="B532" t="str">
            <v>CRA21000GGV</v>
          </cell>
          <cell r="C532" t="str">
            <v>CDIUNI100DDGV</v>
          </cell>
          <cell r="D532">
            <v>73269060</v>
          </cell>
          <cell r="E532">
            <v>4260391372568</v>
          </cell>
          <cell r="F532" t="str">
            <v>Wastewater Pipe-Wallpenetrations</v>
          </cell>
          <cell r="G532" t="str">
            <v>Press Seals</v>
          </cell>
          <cell r="H532" t="str">
            <v>Press Seal Type DS Universal</v>
          </cell>
          <cell r="I532">
            <v>20003</v>
          </cell>
          <cell r="J532" t="str">
            <v>Kraso</v>
          </cell>
          <cell r="K532" t="str">
            <v>Crassus - Press Seal Type DS Universal, core drill hole/wall sleeve 100mm for pipes/cables 18-65mm</v>
          </cell>
          <cell r="L532" t="str">
            <v>up to 1,5 bar, Sealing: 40mm, EPDM / GYC</v>
          </cell>
          <cell r="M532" t="str">
            <v>Crassus - Press Seal Type DS Universal, core drill hole/wall sleeve 100mm for pipes/cables 18-65mm; up to 1,5 bar, Sealing: 40mm, EPDM / GYC</v>
          </cell>
          <cell r="N532" t="str">
            <v>Crassus
Press Seal Type DS Universal
For the installation in core drill holes or wall sleeves; water-tight feed-through for pipes/cables; useable for variable sizes of pipes/cables; double sealing, against pressing water and non-pressing water; water-tight welded bolts for an optimum of steadiness and corrosion protection
Brand: Crassus “or equivalent”
Pressure-tight (bar): 1,5
Sealing (mm): 40
Proof of pressure-tightness: MPA test report
Sealing material: EPDM
(optionally: NBR, KTW-Recommendation)
Steel material: Stainless steel V2A
(optionally: Galvanized and yellow chromated, V4A, other materials)
Temperature range: -60°C to +140°C
(optionally: up to 220°C)
Core drill hole ID (mm): _____
Wall sleeve ID (mm): _____
Pipes/cables (mm): variable
or
Item number: ______
Quantity (piece): ______
Price per unit (€): ______
Total price (€) _____</v>
          </cell>
          <cell r="O532" t="str">
            <v>For the installation in core drill holes or wall sleeves; water-tight feed-through for pipes/cables; useable for variable sizes of pipes/cables; double sealing, against pressing water and non-pressing water; water-tight welded bolts for an optimum of steadiness and corrosion protection</v>
          </cell>
          <cell r="P532">
            <v>21</v>
          </cell>
          <cell r="Q532">
            <v>100</v>
          </cell>
          <cell r="R532" t="str">
            <v>18-65</v>
          </cell>
          <cell r="S532">
            <v>40</v>
          </cell>
          <cell r="T532">
            <v>1.5</v>
          </cell>
          <cell r="U532" t="str">
            <v>-</v>
          </cell>
          <cell r="V532">
            <v>0.7</v>
          </cell>
          <cell r="W532" t="str">
            <v>EPDM / GYC</v>
          </cell>
        </row>
        <row r="533">
          <cell r="B533" t="str">
            <v>CRA21001GGV</v>
          </cell>
          <cell r="C533" t="str">
            <v>CDIUNI100DDTGV</v>
          </cell>
          <cell r="D533">
            <v>73269060</v>
          </cell>
          <cell r="E533">
            <v>4260391372575</v>
          </cell>
          <cell r="F533" t="str">
            <v>Wastewater Pipe-Wallpenetrations</v>
          </cell>
          <cell r="G533" t="str">
            <v>Press Seals</v>
          </cell>
          <cell r="H533" t="str">
            <v>Press Seal Type DS-D Universal</v>
          </cell>
          <cell r="I533">
            <v>20004</v>
          </cell>
          <cell r="J533" t="str">
            <v>Kraso</v>
          </cell>
          <cell r="K533" t="str">
            <v>Crassus - Press Seal Type DS-D Universal, Divided, core drill hole/wall sleeve 100mm for pipes/cables 18-65mm</v>
          </cell>
          <cell r="L533" t="str">
            <v>up to 1,5 bar, Sealing: 40mm, EPDM / GYC</v>
          </cell>
          <cell r="M533" t="str">
            <v>Crassus - Press Seal Type DS-D Universal, Divided, core drill hole/wall sleeve 100mm for pipes/cables 18-65mm; up to 1,5 bar, Sealing: 40mm, EPDM / GYC</v>
          </cell>
          <cell r="N533" t="str">
            <v xml:space="preserve">Crassus
Press Seal Type DS-D Universal
Divided press seal for the installation in core drill holes or wall sleeves; water-tight feed-through for pipes/cables; useable for variable sizes of pipes/cables; double sealing, against pressing water and non-pressing water; water-tight welded bolts for an optimum of steadiness and corrosion protection
Brand: Crassus “or equivalent”
Pressure-tight (bar): 1,5
Sealing (mm): 40
Proof of pressure-tightness: MPA test report
Sealing material: EPDM
(optionally: NBR, KTW-Recommendation)
Steel material: Stainless steel V2A
(optionally: Galvanized and yellow chromated, V4A, other materials)
Temperature range: -60°C to +140°C
(optionally: up to 220°C)
Core drill hole ID (mm): _____
Wall sleeve ID (mm): _____
Pipes/cables (mm): variable
or
Item number: ______
Quantity (piece): ______
Price per unit (€): ______
Total price (€) _____
</v>
          </cell>
          <cell r="O533" t="str">
            <v>Divided press seal for the installation in core drill holes or wall sleeves; water-tight feed-through for pipes/cables; useable for variable sizes of pipes/cables; double sealing, against pressing water and non-pressing water; water-tight welded bolts for an optimum of steadiness and corrosion protection</v>
          </cell>
          <cell r="P533">
            <v>21</v>
          </cell>
          <cell r="Q533">
            <v>100</v>
          </cell>
          <cell r="R533" t="str">
            <v>18-65</v>
          </cell>
          <cell r="S533">
            <v>40</v>
          </cell>
          <cell r="T533">
            <v>1.5</v>
          </cell>
          <cell r="U533" t="str">
            <v>-</v>
          </cell>
          <cell r="V533">
            <v>0.7</v>
          </cell>
          <cell r="W533" t="str">
            <v>EPDM / GYC</v>
          </cell>
        </row>
        <row r="534">
          <cell r="B534" t="str">
            <v>CRA21002GGV</v>
          </cell>
          <cell r="C534" t="str">
            <v>CDIUNI150DDGV</v>
          </cell>
          <cell r="D534">
            <v>73269060</v>
          </cell>
          <cell r="E534">
            <v>4260391372582</v>
          </cell>
          <cell r="F534" t="str">
            <v>Wastewater Pipe-Wallpenetrations</v>
          </cell>
          <cell r="G534" t="str">
            <v>Press Seals</v>
          </cell>
          <cell r="H534" t="str">
            <v>Press Seal Type DS Universal</v>
          </cell>
          <cell r="I534">
            <v>20003</v>
          </cell>
          <cell r="J534" t="str">
            <v>Kraso</v>
          </cell>
          <cell r="K534" t="str">
            <v>Crassus - Press Seal Type DS Universal,  core drill hole/wall sleeve 150mm for pipes/cables 75-110mm</v>
          </cell>
          <cell r="L534" t="str">
            <v>up to 1,5 bar, Sealing: 40mm, EPDM / GYC</v>
          </cell>
          <cell r="M534" t="str">
            <v>Crassus - Press Seal Type DS Universal, core drill hole/wall sleeve 150mm for pipes/cables 75-110mm; up to 1,5 bar, Sealing: 40mm, EPDM / GYC</v>
          </cell>
          <cell r="N534" t="str">
            <v>Crassus
Press Seal Type DS Universal
For the installation in core drill holes or wall sleeves; water-tight feed-through for pipes/cables; useable for variable sizes of pipes/cables; double sealing, against pressing water and non-pressing water; water-tight welded bolts for an optimum of steadiness and corrosion protection
Brand: Crassus “or equivalent”
Pressure-tight (bar): 1,5
Sealing (mm): 40
Proof of pressure-tightness: MPA test report
Sealing material: EPDM
(optionally: NBR, KTW-Recommendation)
Steel material: Stainless steel V2A
(optionally: Galvanized and yellow chromated, V4A, other materials)
Temperature range: -60°C to +140°C
(optionally: up to 220°C)
Core drill hole ID (mm): _____
Wall sleeve ID (mm): _____
Pipes/cables (mm): variable
or
Item number: ______
Quantity (piece): ______
Price per unit (€): ______
Total price (€) _____</v>
          </cell>
          <cell r="O534" t="str">
            <v>For the installation in core drill holes or wall sleeves; water-tight feed-through for pipes/cables; useable for variable sizes of pipes/cables; double sealing, against pressing water and non-pressing water; water-tight welded bolts for an optimum of steadiness and corrosion protection</v>
          </cell>
          <cell r="P534">
            <v>21</v>
          </cell>
          <cell r="Q534">
            <v>150</v>
          </cell>
          <cell r="R534" t="str">
            <v>75-110</v>
          </cell>
          <cell r="S534">
            <v>40</v>
          </cell>
          <cell r="T534">
            <v>1.5</v>
          </cell>
          <cell r="U534" t="str">
            <v>-</v>
          </cell>
          <cell r="V534">
            <v>1.2</v>
          </cell>
          <cell r="W534" t="str">
            <v>EPDM / GYC</v>
          </cell>
        </row>
        <row r="535">
          <cell r="B535" t="str">
            <v>CRA21003GGV</v>
          </cell>
          <cell r="C535" t="str">
            <v>CDIUNI200DDGV</v>
          </cell>
          <cell r="D535">
            <v>73269060</v>
          </cell>
          <cell r="E535">
            <v>4260391372599</v>
          </cell>
          <cell r="F535" t="str">
            <v>Wastewater Pipe-Wallpenetrations</v>
          </cell>
          <cell r="G535" t="str">
            <v>Press Seals</v>
          </cell>
          <cell r="H535" t="str">
            <v>Press Seal Type DS Universal</v>
          </cell>
          <cell r="I535">
            <v>20003</v>
          </cell>
          <cell r="J535" t="str">
            <v>Kraso</v>
          </cell>
          <cell r="K535" t="str">
            <v>Crassus - Press Seal Type DS Universal, core drill hole/wall sleeve 200mm for pipes/cables 110-160mm</v>
          </cell>
          <cell r="L535" t="str">
            <v>up to 1,5 bar, Sealing: 40mm, EPDM / GYC</v>
          </cell>
          <cell r="M535" t="str">
            <v>Crassus - Press Seal Type DS Universal, core drill hole/wall sleeve 200mm for pipes/cables 110-160mm; up to 1,5 bar, Sealing: 40mm, EPDM / GYC</v>
          </cell>
          <cell r="N535" t="str">
            <v>Crassus
Press Seal Type DS Universal
For the installation in core drill holes or wall sleeves; water-tight feed-through for pipes/cables; useable for variable sizes of pipes/cables; double sealing, against pressing water and non-pressing water; water-tight welded bolts for an optimum of steadiness and corrosion protection
Brand: Crassus “or equivalent”
Pressure-tight (bar): 1,5
Sealing (mm): 40
Proof of pressure-tightness: MPA test report
Sealing material: EPDM
(optionally: NBR, KTW-Recommendation)
Steel material: Stainless steel V2A
(optionally: Galvanized and yellow chromated, V4A, other materials)
Temperature range: -60°C to +140°C
(optionally: up to 220°C)
Core drill hole ID (mm): _____
Wall sleeve ID (mm): _____
Pipes/cables (mm): variable
or
Item number: ______
Quantity (piece): ______
Price per unit (€): ______
Total price (€) _____</v>
          </cell>
          <cell r="O535" t="str">
            <v>For the installation in core drill holes or wall sleeves; water-tight feed-through for pipes/cables; useable for variable sizes of pipes/cables; double sealing, against pressing water and non-pressing water; water-tight welded bolts for an optimum of steadiness and corrosion protection</v>
          </cell>
          <cell r="P535">
            <v>21</v>
          </cell>
          <cell r="Q535">
            <v>200</v>
          </cell>
          <cell r="R535" t="str">
            <v>110-160</v>
          </cell>
          <cell r="S535">
            <v>40</v>
          </cell>
          <cell r="T535">
            <v>1.5</v>
          </cell>
          <cell r="U535" t="str">
            <v>-</v>
          </cell>
          <cell r="V535">
            <v>1.8</v>
          </cell>
          <cell r="W535" t="str">
            <v>EPDM / GYC</v>
          </cell>
        </row>
        <row r="536">
          <cell r="B536" t="str">
            <v>CRA21004GGV</v>
          </cell>
          <cell r="C536" t="str">
            <v>CDIUNI100DDMGV</v>
          </cell>
          <cell r="D536">
            <v>73269060</v>
          </cell>
          <cell r="E536">
            <v>4260391372605</v>
          </cell>
          <cell r="F536" t="str">
            <v>Wastewater Pipe-Wallpenetrations</v>
          </cell>
          <cell r="G536" t="str">
            <v>Press Seals</v>
          </cell>
          <cell r="H536" t="str">
            <v>Press Seal Type DS Universal</v>
          </cell>
          <cell r="I536">
            <v>20003</v>
          </cell>
          <cell r="J536" t="str">
            <v>Kraso</v>
          </cell>
          <cell r="K536" t="str">
            <v>Crassus - Press Seal Type DS Universal, Multi, core drill hole/wall sleeve 100mm</v>
          </cell>
          <cell r="L536" t="str">
            <v>up to 1,5 bar, Sealing: 40mm, EPDM / GYC</v>
          </cell>
          <cell r="M536" t="str">
            <v>Crassus - Press Seal Type DS Universal, Multi, core drill hole/wall sleeve 100mm; up to 1,5 bar, Sealing: 40mm, EPDM / GYC</v>
          </cell>
          <cell r="N536" t="str">
            <v>Crassus
Press Seal Type DS Universal
For the installation in core drill holes or wall sleeves; water-tight feed-through for pipes/cables; useable for variable sizes of pipes/cables; double sealing, against pressing water and non-pressing water; water-tight welded bolts for an optimum of steadiness and corrosion protection
Brand: Crassus “or equivalent”
Pressure-tight (bar): 1,5
Sealing (mm): 40
Proof of pressure-tightness: MPA test report
Sealing material: EPDM
(optionally: NBR, KTW-Recommendation)
Steel material: Stainless steel V2A
(optionally: Galvanized and yellow chromated, V4A, other materials)
Temperature range: -60°C to +140°C
(optionally: up to 220°C)
Core drill hole ID (mm): _____
Wall sleeve ID (mm): _____
Pipes/cables (mm): variable
or
Item number: ______
Quantity (piece): ______
Price per unit (€): ______
Total price (€) _____</v>
          </cell>
          <cell r="O536" t="str">
            <v>For the installation in core drill holes or wall sleeves; water-tight feed-through for pipes/cables; useable for variable sizes of pipes/cables; double sealing, against pressing water and non-pressing water; water-tight welded bolts for an optimum of steadiness and corrosion protection</v>
          </cell>
          <cell r="P536">
            <v>21</v>
          </cell>
          <cell r="Q536">
            <v>100</v>
          </cell>
          <cell r="R536" t="str">
            <v>Multi</v>
          </cell>
          <cell r="S536">
            <v>40</v>
          </cell>
          <cell r="T536">
            <v>1.5</v>
          </cell>
          <cell r="U536" t="str">
            <v>-</v>
          </cell>
          <cell r="V536">
            <v>0.7</v>
          </cell>
          <cell r="W536" t="str">
            <v>EPDM / GYC</v>
          </cell>
        </row>
        <row r="537">
          <cell r="B537" t="str">
            <v>CRA21000V2A</v>
          </cell>
          <cell r="C537" t="str">
            <v>CDIUNI100DD</v>
          </cell>
          <cell r="D537">
            <v>73269060</v>
          </cell>
          <cell r="E537">
            <v>4260182348482</v>
          </cell>
          <cell r="F537" t="str">
            <v>Wastewater Pipe-Wallpenetrations</v>
          </cell>
          <cell r="G537" t="str">
            <v>Press Seals</v>
          </cell>
          <cell r="H537" t="str">
            <v>Press Seal Type DS Universal</v>
          </cell>
          <cell r="I537">
            <v>20003</v>
          </cell>
          <cell r="J537" t="str">
            <v>Kraso</v>
          </cell>
          <cell r="K537" t="str">
            <v>Crassus - Press Seal Type DS Universal, core drill hole/wall sleeve 100mm for pipes/cables 18-65mm</v>
          </cell>
          <cell r="L537" t="str">
            <v>up to 1,5 bar, Sealing: 40mm, EPDM / V2A</v>
          </cell>
          <cell r="M537" t="str">
            <v>Crassus - Press Seal Type DS Universal, core drill hole/wall sleeve 100mm for pipes/cables 18-65mm; up to 1,5 bar, Sealing: 40mm, EPDM / V2A</v>
          </cell>
          <cell r="N537" t="str">
            <v>Crassus
Press Seal Type DS Universal
For the installation in core drill holes or wall sleeves; water-tight feed-through for pipes/cables; useable for variable sizes of pipes/cables; double sealing, against pressing water and non-pressing water; water-tight welded bolts for an optimum of steadiness and corrosion protection
Brand: Crassus “or equivalent”
Pressure-tight (bar): 1,5
Sealing (mm): 40
Proof of pressure-tightness: MPA test report
Sealing material: EPDM
(optionally: NBR, KTW-Recommendation)
Steel material: Stainless steel V2A
(optionally: Galvanized and yellow chromated, V4A, other materials)
Temperature range: -60°C to +140°C
(optionally: up to 220°C)
Core drill hole ID (mm): _____
Wall sleeve ID (mm): _____
Pipes/cables (mm): variable
or
Item number: ______
Quantity (piece): ______
Price per unit (€): ______
Total price (€) _____</v>
          </cell>
          <cell r="O537" t="str">
            <v>For the installation in core drill holes or wall sleeves; water-tight feed-through for pipes/cables; useable for variable sizes of pipes/cables; double sealing, against pressing water and non-pressing water; water-tight welded bolts for an optimum of steadiness and corrosion protection</v>
          </cell>
          <cell r="P537">
            <v>21</v>
          </cell>
          <cell r="Q537">
            <v>100</v>
          </cell>
          <cell r="R537" t="str">
            <v>18-65</v>
          </cell>
          <cell r="S537">
            <v>40</v>
          </cell>
          <cell r="T537">
            <v>1.5</v>
          </cell>
          <cell r="U537" t="str">
            <v>-</v>
          </cell>
          <cell r="V537">
            <v>0.7</v>
          </cell>
          <cell r="W537" t="str">
            <v>EPDM / V2A</v>
          </cell>
        </row>
        <row r="538">
          <cell r="B538" t="str">
            <v>CRA21001V2A</v>
          </cell>
          <cell r="C538" t="str">
            <v>CDIUNI100DDT</v>
          </cell>
          <cell r="D538">
            <v>73269060</v>
          </cell>
          <cell r="E538">
            <v>4260182348499</v>
          </cell>
          <cell r="F538" t="str">
            <v>Wastewater Pipe-Wallpenetrations</v>
          </cell>
          <cell r="G538" t="str">
            <v>Press Seals</v>
          </cell>
          <cell r="H538" t="str">
            <v>Press Seal Type DS-D Universal</v>
          </cell>
          <cell r="I538">
            <v>20004</v>
          </cell>
          <cell r="J538" t="str">
            <v>Kraso</v>
          </cell>
          <cell r="K538" t="str">
            <v>Crassus - Press Seal Type DS-T Universal, Divided, core drill hole/wall sleeve 100mm for pipes/cables 18-65mm</v>
          </cell>
          <cell r="L538" t="str">
            <v>up to 1,5 bar, Sealing: 40mm, EPDM / V2A</v>
          </cell>
          <cell r="M538" t="str">
            <v>Crassus - Press Seal Type DS-T Universal, Divided, core drill hole/wall sleeve 100mm for pipes/cables 18-65mm; up to 1,5 bar, Sealing: 40mm, EPDM / V2A</v>
          </cell>
          <cell r="N538" t="str">
            <v xml:space="preserve">Crassus
Press Seal Type DS-D Universal
Divided press seal for the installation in core drill holes or wall sleeves; water-tight feed-through for pipes/cables; useable for variable sizes of pipes/cables; double sealing, against pressing water and non-pressing water; water-tight welded bolts for an optimum of steadiness and corrosion protection
Brand: Crassus “or equivalent”
Pressure-tight (bar): 1,5
Sealing (mm): 40
Proof of pressure-tightness: MPA test report
Sealing material: EPDM
(optionally: NBR, KTW-Recommendation)
Steel material: Stainless steel V2A
(optionally: Galvanized and yellow chromated, V4A, other materials)
Temperature range: -60°C to +140°C
(optionally: up to 220°C)
Core drill hole ID (mm): _____
Wall sleeve ID (mm): _____
Pipes/cables (mm): variable
or
Item number: ______
Quantity (piece): ______
Price per unit (€): ______
Total price (€) _____
</v>
          </cell>
          <cell r="O538" t="str">
            <v>Divided press seal for the installation in core drill holes or wall sleeves; water-tight feed-through for pipes/cables; useable for variable sizes of pipes/cables; double sealing, against pressing water and non-pressing water; water-tight welded bolts for an optimum of steadiness and corrosion protection</v>
          </cell>
          <cell r="P538">
            <v>21</v>
          </cell>
          <cell r="Q538">
            <v>100</v>
          </cell>
          <cell r="R538" t="str">
            <v>18-65</v>
          </cell>
          <cell r="S538">
            <v>40</v>
          </cell>
          <cell r="T538">
            <v>1.5</v>
          </cell>
          <cell r="U538" t="str">
            <v>-</v>
          </cell>
          <cell r="V538">
            <v>0.7</v>
          </cell>
          <cell r="W538" t="str">
            <v>EPDM / V2A</v>
          </cell>
        </row>
        <row r="539">
          <cell r="B539" t="str">
            <v>CRA21002V2A</v>
          </cell>
          <cell r="C539" t="str">
            <v>CDIUNI150DD</v>
          </cell>
          <cell r="D539">
            <v>73269060</v>
          </cell>
          <cell r="E539">
            <v>4260182348505</v>
          </cell>
          <cell r="F539" t="str">
            <v>Wastewater Pipe-Wallpenetrations</v>
          </cell>
          <cell r="G539" t="str">
            <v>Press Seals</v>
          </cell>
          <cell r="H539" t="str">
            <v>Press Seal Type DS Universal</v>
          </cell>
          <cell r="I539">
            <v>20003</v>
          </cell>
          <cell r="J539" t="str">
            <v>Kraso</v>
          </cell>
          <cell r="K539" t="str">
            <v>Crassus - Press Seal Type DS Universal, core drill hole/wall sleeve 150mm for pipes/cables 75-110mm</v>
          </cell>
          <cell r="L539" t="str">
            <v>up to 1,5 bar, Sealing: 40mm, EPDM / V2A</v>
          </cell>
          <cell r="M539" t="str">
            <v>Crassus - Press Seal Type DS Universal, core drill hole/wall sleeve 150mm for pipes/cables 75-110mm; up to 1,5 bar, Sealing: 40mm, EPDM / V2A</v>
          </cell>
          <cell r="N539" t="str">
            <v>Crassus
Press Seal Type DS Universal
For the installation in core drill holes or wall sleeves; water-tight feed-through for pipes/cables; useable for variable sizes of pipes/cables; double sealing, against pressing water and non-pressing water; water-tight welded bolts for an optimum of steadiness and corrosion protection
Brand: Crassus “or equivalent”
Pressure-tight (bar): 1,5
Sealing (mm): 40
Proof of pressure-tightness: MPA test report
Sealing material: EPDM
(optionally: NBR, KTW-Recommendation)
Steel material: Stainless steel V2A
(optionally: Galvanized and yellow chromated, V4A, other materials)
Temperature range: -60°C to +140°C
(optionally: up to 220°C)
Core drill hole ID (mm): _____
Wall sleeve ID (mm): _____
Pipes/cables (mm): variable
or
Item number: ______
Quantity (piece): ______
Price per unit (€): ______
Total price (€) _____</v>
          </cell>
          <cell r="O539" t="str">
            <v>For the installation in core drill holes or wall sleeves; water-tight feed-through for pipes/cables; useable for variable sizes of pipes/cables; double sealing, against pressing water and non-pressing water; water-tight welded bolts for an optimum of steadiness and corrosion protection</v>
          </cell>
          <cell r="P539">
            <v>21</v>
          </cell>
          <cell r="Q539">
            <v>150</v>
          </cell>
          <cell r="R539" t="str">
            <v>75-110</v>
          </cell>
          <cell r="S539">
            <v>40</v>
          </cell>
          <cell r="T539">
            <v>1.5</v>
          </cell>
          <cell r="U539" t="str">
            <v>-</v>
          </cell>
          <cell r="V539">
            <v>1.2</v>
          </cell>
          <cell r="W539" t="str">
            <v>EPDM / V2A</v>
          </cell>
        </row>
        <row r="540">
          <cell r="B540" t="str">
            <v>CRA21003V2A</v>
          </cell>
          <cell r="C540" t="str">
            <v>CDIUNI200DD</v>
          </cell>
          <cell r="D540">
            <v>73269060</v>
          </cell>
          <cell r="E540">
            <v>4260182348512</v>
          </cell>
          <cell r="F540" t="str">
            <v>Wastewater Pipe-Wallpenetrations</v>
          </cell>
          <cell r="G540" t="str">
            <v>Press Seals</v>
          </cell>
          <cell r="H540" t="str">
            <v>Press Seal Type DS Universal</v>
          </cell>
          <cell r="I540">
            <v>20003</v>
          </cell>
          <cell r="J540" t="str">
            <v>Kraso</v>
          </cell>
          <cell r="K540" t="str">
            <v>Crassus - Press Seal Type DS Universal, core drill hole/wall sleeve 200mm for pipes/cables 110-160mm</v>
          </cell>
          <cell r="L540" t="str">
            <v>up to 1,5 bar, Sealing: 40mm, EPDM / V2A</v>
          </cell>
          <cell r="M540" t="str">
            <v>Crassus - Press Seal Type DS Universal, core drill hole/wall sleeve 200mm for pipes/cables 110-160mm; up to 1,5 bar, Sealing: 40mm, EPDM / V2A</v>
          </cell>
          <cell r="N540" t="str">
            <v>Crassus
Press Seal Type DS Universal
For the installation in core drill holes or wall sleeves; water-tight feed-through for pipes/cables; useable for variable sizes of pipes/cables; double sealing, against pressing water and non-pressing water; water-tight welded bolts for an optimum of steadiness and corrosion protection
Brand: Crassus “or equivalent”
Pressure-tight (bar): 1,5
Sealing (mm): 40
Proof of pressure-tightness: MPA test report
Sealing material: EPDM
(optionally: NBR, KTW-Recommendation)
Steel material: Stainless steel V2A
(optionally: Galvanized and yellow chromated, V4A, other materials)
Temperature range: -60°C to +140°C
(optionally: up to 220°C)
Core drill hole ID (mm): _____
Wall sleeve ID (mm): _____
Pipes/cables (mm): variable
or
Item number: ______
Quantity (piece): ______
Price per unit (€): ______
Total price (€) _____</v>
          </cell>
          <cell r="O540" t="str">
            <v>For the installation in core drill holes or wall sleeves; water-tight feed-through for pipes/cables; useable for variable sizes of pipes/cables; double sealing, against pressing water and non-pressing water; water-tight welded bolts for an optimum of steadiness and corrosion protection</v>
          </cell>
          <cell r="P540">
            <v>21</v>
          </cell>
          <cell r="Q540">
            <v>200</v>
          </cell>
          <cell r="R540" t="str">
            <v>110-160</v>
          </cell>
          <cell r="S540">
            <v>40</v>
          </cell>
          <cell r="T540">
            <v>1.5</v>
          </cell>
          <cell r="U540" t="str">
            <v>-</v>
          </cell>
          <cell r="V540">
            <v>1.8</v>
          </cell>
          <cell r="W540" t="str">
            <v>EPDM / V2A</v>
          </cell>
        </row>
        <row r="541">
          <cell r="B541" t="str">
            <v>CRA21004V2A</v>
          </cell>
          <cell r="C541" t="str">
            <v>CDIUNI100DDM</v>
          </cell>
          <cell r="D541">
            <v>73269060</v>
          </cell>
          <cell r="E541">
            <v>4260182348529</v>
          </cell>
          <cell r="F541" t="str">
            <v>Wastewater Pipe-Wallpenetrations</v>
          </cell>
          <cell r="G541" t="str">
            <v>Press Seals</v>
          </cell>
          <cell r="H541" t="str">
            <v>Press Seal Type DS Universal</v>
          </cell>
          <cell r="I541">
            <v>20003</v>
          </cell>
          <cell r="J541" t="str">
            <v>Kraso</v>
          </cell>
          <cell r="K541" t="str">
            <v>Crassus - Press Seal Type DS Universal, Multi, core drill hole/wall sleeve 100mm</v>
          </cell>
          <cell r="L541" t="str">
            <v>up to 1,5 bar, Sealing: 40mm, EPDM / V2A</v>
          </cell>
          <cell r="M541" t="str">
            <v>Crassus - Press Seal Type DS Universal, Multi, core drill hole/wall sleeve 100mm; up to 1,5 bar, Sealing: 40mm, EPDM / V2A</v>
          </cell>
          <cell r="N541" t="str">
            <v>Crassus
Press Seal Type DS Universal
For the installation in core drill holes or wall sleeves; water-tight feed-through for pipes/cables; useable for variable sizes of pipes/cables; double sealing, against pressing water and non-pressing water; water-tight welded bolts for an optimum of steadiness and corrosion protection
Brand: Crassus “or equivalent”
Pressure-tight (bar): 1,5
Sealing (mm): 40
Proof of pressure-tightness: MPA test report
Sealing material: EPDM
(optionally: NBR, KTW-Recommendation)
Steel material: Stainless steel V2A
(optionally: Galvanized and yellow chromated, V4A, other materials)
Temperature range: -60°C to +140°C
(optionally: up to 220°C)
Core drill hole ID (mm): _____
Wall sleeve ID (mm): _____
Pipes/cables (mm): variable
or
Item number: ______
Quantity (piece): ______
Price per unit (€): ______
Total price (€) _____</v>
          </cell>
          <cell r="O541" t="str">
            <v>For the installation in core drill holes or wall sleeves; water-tight feed-through for pipes/cables; useable for variable sizes of pipes/cables; double sealing, against pressing water and non-pressing water; water-tight welded bolts for an optimum of steadiness and corrosion protection</v>
          </cell>
          <cell r="P541">
            <v>21</v>
          </cell>
          <cell r="Q541">
            <v>100</v>
          </cell>
          <cell r="R541" t="str">
            <v>Multi</v>
          </cell>
          <cell r="S541">
            <v>40</v>
          </cell>
          <cell r="T541">
            <v>1.5</v>
          </cell>
          <cell r="U541" t="str">
            <v>-</v>
          </cell>
          <cell r="V541">
            <v>0.7</v>
          </cell>
          <cell r="W541" t="str">
            <v>EPDM / V2A</v>
          </cell>
        </row>
        <row r="542">
          <cell r="B542" t="str">
            <v>CRA21000V4A</v>
          </cell>
          <cell r="C542" t="str">
            <v>CDIUNI100DDV4A</v>
          </cell>
          <cell r="D542">
            <v>73269060</v>
          </cell>
          <cell r="E542">
            <v>4260391372612</v>
          </cell>
          <cell r="F542" t="str">
            <v>Wastewater Pipe-Wallpenetrations</v>
          </cell>
          <cell r="G542" t="str">
            <v>Press Seals</v>
          </cell>
          <cell r="H542" t="str">
            <v>Press Seal Type DS Universal</v>
          </cell>
          <cell r="I542">
            <v>20003</v>
          </cell>
          <cell r="J542" t="str">
            <v>Kraso</v>
          </cell>
          <cell r="K542" t="str">
            <v>Crassus - Press Seal Type DS Universal, core drill hole/wall sleeve 100mm for pipes/cables 18-65mm</v>
          </cell>
          <cell r="L542" t="str">
            <v>up to 1,5 bar, Sealing: 40mm, EPDM / V4A</v>
          </cell>
          <cell r="M542" t="str">
            <v>Crassus - Press Seal Type DS Universal, core drill hole/wall sleeve 100mm for pipes/cables 18-65mm; up to 1,5 bar, Sealing: 40mm, EPDM / V4A</v>
          </cell>
          <cell r="N542" t="str">
            <v>Crassus
Press Seal Type DS Universal
For the installation in core drill holes or wall sleeves; water-tight feed-through for pipes/cables; useable for variable sizes of pipes/cables; double sealing, against pressing water and non-pressing water; water-tight welded bolts for an optimum of steadiness and corrosion protection
Brand: Crassus “or equivalent”
Pressure-tight (bar): 1,5
Sealing (mm): 40
Proof of pressure-tightness: MPA test report
Sealing material: EPDM
(optionally: NBR, KTW-Recommendation)
Steel material: Stainless steel V2A
(optionally: Galvanized and yellow chromated, V4A, other materials)
Temperature range: -60°C to +140°C
(optionally: up to 220°C)
Core drill hole ID (mm): _____
Wall sleeve ID (mm): _____
Pipes/cables (mm): variable
or
Item number: ______
Quantity (piece): ______
Price per unit (€): ______
Total price (€) _____</v>
          </cell>
          <cell r="O542" t="str">
            <v>For the installation in core drill holes or wall sleeves; water-tight feed-through for pipes/cables; useable for variable sizes of pipes/cables; double sealing, against pressing water and non-pressing water; water-tight welded bolts for an optimum of steadiness and corrosion protection</v>
          </cell>
          <cell r="P542">
            <v>21</v>
          </cell>
          <cell r="Q542">
            <v>100</v>
          </cell>
          <cell r="R542" t="str">
            <v>18-65</v>
          </cell>
          <cell r="S542">
            <v>40</v>
          </cell>
          <cell r="T542">
            <v>1.5</v>
          </cell>
          <cell r="U542" t="str">
            <v>-</v>
          </cell>
          <cell r="V542">
            <v>0.7</v>
          </cell>
          <cell r="W542" t="str">
            <v>EPDM / V4A</v>
          </cell>
        </row>
        <row r="543">
          <cell r="B543" t="str">
            <v>CRA21001V4A</v>
          </cell>
          <cell r="C543" t="str">
            <v>CDIUNI100DDTV4A</v>
          </cell>
          <cell r="D543">
            <v>73269060</v>
          </cell>
          <cell r="E543">
            <v>4260391372629</v>
          </cell>
          <cell r="F543" t="str">
            <v>Wastewater Pipe-Wallpenetrations</v>
          </cell>
          <cell r="G543" t="str">
            <v>Press Seals</v>
          </cell>
          <cell r="H543" t="str">
            <v>Press Seal Type DS-D Universal</v>
          </cell>
          <cell r="I543">
            <v>20004</v>
          </cell>
          <cell r="J543" t="str">
            <v>Kraso</v>
          </cell>
          <cell r="K543" t="str">
            <v>Crassus - Press Seal Type DS-T Universal, Divided, core drill hole/wall sleeve 100mm for pipes/cables 18-65mm</v>
          </cell>
          <cell r="L543" t="str">
            <v>up to 1,5 bar, Sealing: 40mm, EPDM / V4A</v>
          </cell>
          <cell r="M543" t="str">
            <v>Crassus - Press Seal Type DS-T Universal, Divided, core drill hole/wall sleeve 100mm for pipes/cables 18-65mm; up to 1,5 bar, Sealing: 40mm, EPDM / V4A</v>
          </cell>
          <cell r="N543" t="str">
            <v xml:space="preserve">Crassus
Press Seal Type DS-D Universal
Divided press seal for the installation in core drill holes or wall sleeves; water-tight feed-through for pipes/cables; useable for variable sizes of pipes/cables; double sealing, against pressing water and non-pressing water; water-tight welded bolts for an optimum of steadiness and corrosion protection
Brand: Crassus “or equivalent”
Pressure-tight (bar): 1,5
Sealing (mm): 40
Proof of pressure-tightness: MPA test report
Sealing material: EPDM
(optionally: NBR, KTW-Recommendation)
Steel material: Stainless steel V2A
(optionally: Galvanized and yellow chromated, V4A, other materials)
Temperature range: -60°C to +140°C
(optionally: up to 220°C)
Core drill hole ID (mm): _____
Wall sleeve ID (mm): _____
Pipes/cables (mm): variable
or
Item number: ______
Quantity (piece): ______
Price per unit (€): ______
Total price (€) _____
</v>
          </cell>
          <cell r="O543" t="str">
            <v>Divided press seal for the installation in core drill holes or wall sleeves; water-tight feed-through for pipes/cables; useable for variable sizes of pipes/cables; double sealing, against pressing water and non-pressing water; water-tight welded bolts for an optimum of steadiness and corrosion protection</v>
          </cell>
          <cell r="P543">
            <v>21</v>
          </cell>
          <cell r="Q543">
            <v>100</v>
          </cell>
          <cell r="R543" t="str">
            <v>18-65</v>
          </cell>
          <cell r="S543">
            <v>40</v>
          </cell>
          <cell r="T543">
            <v>1.5</v>
          </cell>
          <cell r="U543" t="str">
            <v>-</v>
          </cell>
          <cell r="V543">
            <v>0.7</v>
          </cell>
          <cell r="W543" t="str">
            <v>EPDM / V4A</v>
          </cell>
        </row>
        <row r="544">
          <cell r="B544" t="str">
            <v>CRA21002V4A</v>
          </cell>
          <cell r="C544" t="str">
            <v>CDIUNI150DDV4A</v>
          </cell>
          <cell r="D544">
            <v>73269060</v>
          </cell>
          <cell r="E544">
            <v>4260391372636</v>
          </cell>
          <cell r="F544" t="str">
            <v>Wastewater Pipe-Wallpenetrations</v>
          </cell>
          <cell r="G544" t="str">
            <v>Press Seals</v>
          </cell>
          <cell r="H544" t="str">
            <v>Press Seal Type DS Universal</v>
          </cell>
          <cell r="I544">
            <v>20003</v>
          </cell>
          <cell r="J544" t="str">
            <v>Kraso</v>
          </cell>
          <cell r="K544" t="str">
            <v>Crassus - Press Seal Type DS Universal, core drill hole/wall sleeve 150mm for pipes/cables 75-110mm</v>
          </cell>
          <cell r="L544" t="str">
            <v>up to 1,5 bar, Sealing: 40mm, EPDM / V4A</v>
          </cell>
          <cell r="M544" t="str">
            <v>Crassus - Press Seal Type DS Universal, core drill hole/wall sleeve 150mm for pipes/cables 75-110mm; up to 1,5 bar, Sealing: 40mm, EPDM / V4A</v>
          </cell>
          <cell r="N544" t="str">
            <v>Crassus
Press Seal Type DS Universal
For the installation in core drill holes or wall sleeves; water-tight feed-through for pipes/cables; useable for variable sizes of pipes/cables; double sealing, against pressing water and non-pressing water; water-tight welded bolts for an optimum of steadiness and corrosion protection
Brand: Crassus “or equivalent”
Pressure-tight (bar): 1,5
Sealing (mm): 40
Proof of pressure-tightness: MPA test report
Sealing material: EPDM
(optionally: NBR, KTW-Recommendation)
Steel material: Stainless steel V2A
(optionally: Galvanized and yellow chromated, V4A, other materials)
Temperature range: -60°C to +140°C
(optionally: up to 220°C)
Core drill hole ID (mm): _____
Wall sleeve ID (mm): _____
Pipes/cables (mm): variable
or
Item number: ______
Quantity (piece): ______
Price per unit (€): ______
Total price (€) _____</v>
          </cell>
          <cell r="O544" t="str">
            <v>For the installation in core drill holes or wall sleeves; water-tight feed-through for pipes/cables; useable for variable sizes of pipes/cables; double sealing, against pressing water and non-pressing water; water-tight welded bolts for an optimum of steadiness and corrosion protection</v>
          </cell>
          <cell r="P544">
            <v>21</v>
          </cell>
          <cell r="Q544">
            <v>150</v>
          </cell>
          <cell r="R544" t="str">
            <v>75-110</v>
          </cell>
          <cell r="S544">
            <v>40</v>
          </cell>
          <cell r="T544">
            <v>1.5</v>
          </cell>
          <cell r="U544" t="str">
            <v>-</v>
          </cell>
          <cell r="V544">
            <v>1.2</v>
          </cell>
          <cell r="W544" t="str">
            <v>EPDM / V4A</v>
          </cell>
        </row>
        <row r="545">
          <cell r="B545" t="str">
            <v>CRA21003V4A</v>
          </cell>
          <cell r="C545" t="str">
            <v>CDIUNI200DDV4A</v>
          </cell>
          <cell r="D545">
            <v>73269060</v>
          </cell>
          <cell r="E545">
            <v>4260391372643</v>
          </cell>
          <cell r="F545" t="str">
            <v>Wastewater Pipe-Wallpenetrations</v>
          </cell>
          <cell r="G545" t="str">
            <v>Press Seals</v>
          </cell>
          <cell r="H545" t="str">
            <v>Press Seal Type DS Universal</v>
          </cell>
          <cell r="I545">
            <v>20003</v>
          </cell>
          <cell r="J545" t="str">
            <v>Kraso</v>
          </cell>
          <cell r="K545" t="str">
            <v>Crassus - Press Seal Type DS Universal, core drill hole/wall sleeve 200mm for pipes/cables 110-160mm</v>
          </cell>
          <cell r="L545" t="str">
            <v>up to 1,5 bar, Sealing: 40mm, EPDM / V4A</v>
          </cell>
          <cell r="M545" t="str">
            <v>Crassus - Press Seal Type DS Universal, core drill hole/wall sleeve 200mm for pipes/cables 110-160mm; up to 1,5 bar, Sealing: 40mm, EPDM / V4A</v>
          </cell>
          <cell r="N545" t="str">
            <v>Crassus
Press Seal Type DS Universal
For the installation in core drill holes or wall sleeves; water-tight feed-through for pipes/cables; useable for variable sizes of pipes/cables; double sealing, against pressing water and non-pressing water; water-tight welded bolts for an optimum of steadiness and corrosion protection
Brand: Crassus “or equivalent”
Pressure-tight (bar): 1,5
Sealing (mm): 40
Proof of pressure-tightness: MPA test report
Sealing material: EPDM
(optionally: NBR, KTW-Recommendation)
Steel material: Stainless steel V2A
(optionally: Galvanized and yellow chromated, V4A, other materials)
Temperature range: -60°C to +140°C
(optionally: up to 220°C)
Core drill hole ID (mm): _____
Wall sleeve ID (mm): _____
Pipes/cables (mm): variable
or
Item number: ______
Quantity (piece): ______
Price per unit (€): ______
Total price (€) _____</v>
          </cell>
          <cell r="O545" t="str">
            <v>For the installation in core drill holes or wall sleeves; water-tight feed-through for pipes/cables; useable for variable sizes of pipes/cables; double sealing, against pressing water and non-pressing water; water-tight welded bolts for an optimum of steadiness and corrosion protection</v>
          </cell>
          <cell r="P545">
            <v>21</v>
          </cell>
          <cell r="Q545">
            <v>200</v>
          </cell>
          <cell r="R545" t="str">
            <v>110-160</v>
          </cell>
          <cell r="S545">
            <v>40</v>
          </cell>
          <cell r="T545">
            <v>1.5</v>
          </cell>
          <cell r="U545" t="str">
            <v>-</v>
          </cell>
          <cell r="V545">
            <v>1.8</v>
          </cell>
          <cell r="W545" t="str">
            <v>EPDM / V4A</v>
          </cell>
        </row>
        <row r="546">
          <cell r="B546" t="str">
            <v>CRA21004V4A</v>
          </cell>
          <cell r="C546" t="str">
            <v>CDIUNI100DDMV4A</v>
          </cell>
          <cell r="D546">
            <v>73269060</v>
          </cell>
          <cell r="E546">
            <v>4260391372650</v>
          </cell>
          <cell r="F546" t="str">
            <v>Wastewater Pipe-Wallpenetrations</v>
          </cell>
          <cell r="G546" t="str">
            <v>Press Seals</v>
          </cell>
          <cell r="H546" t="str">
            <v>Press Seal Type DS Universal</v>
          </cell>
          <cell r="I546">
            <v>20003</v>
          </cell>
          <cell r="J546" t="str">
            <v>Kraso</v>
          </cell>
          <cell r="K546" t="str">
            <v>Crassus - Press Seal Type DS Universal, Multi, core drill hole/wall sleeve 100mm</v>
          </cell>
          <cell r="L546" t="str">
            <v>up to 1,5 bar, Sealing: 40mm, EPDM / V4A</v>
          </cell>
          <cell r="M546" t="str">
            <v>Crassus - Press Seal Type DS Universal, Multi, core drill hole/wall sleeve 100mm; up to 1,5 bar, Sealing: 40mm, EPDM / V4A</v>
          </cell>
          <cell r="N546" t="str">
            <v>Crassus
Press Seal Type DS Universal
For the installation in core drill holes or wall sleeves; water-tight feed-through for pipes/cables; useable for variable sizes of pipes/cables; double sealing, against pressing water and non-pressing water; water-tight welded bolts for an optimum of steadiness and corrosion protection
Brand: Crassus “or equivalent”
Pressure-tight (bar): 1,5
Sealing (mm): 40
Proof of pressure-tightness: MPA test report
Sealing material: EPDM
(optionally: NBR, KTW-Recommendation)
Steel material: Stainless steel V2A
(optionally: Galvanized and yellow chromated, V4A, other materials)
Temperature range: -60°C to +140°C
(optionally: up to 220°C)
Core drill hole ID (mm): _____
Wall sleeve ID (mm): _____
Pipes/cables (mm): variable
or
Item number: ______
Quantity (piece): ______
Price per unit (€): ______
Total price (€) _____</v>
          </cell>
          <cell r="O546" t="str">
            <v>For the installation in core drill holes or wall sleeves; water-tight feed-through for pipes/cables; useable for variable sizes of pipes/cables; double sealing, against pressing water and non-pressing water; water-tight welded bolts for an optimum of steadiness and corrosion protection</v>
          </cell>
          <cell r="P546">
            <v>21</v>
          </cell>
          <cell r="Q546">
            <v>100</v>
          </cell>
          <cell r="R546" t="str">
            <v>Multi</v>
          </cell>
          <cell r="S546">
            <v>40</v>
          </cell>
          <cell r="T546">
            <v>1.5</v>
          </cell>
          <cell r="U546" t="str">
            <v>-</v>
          </cell>
          <cell r="V546">
            <v>0.7</v>
          </cell>
          <cell r="W546" t="str">
            <v>EPDM / V4A</v>
          </cell>
        </row>
        <row r="547">
          <cell r="B547" t="str">
            <v>CRA21005GGV</v>
          </cell>
          <cell r="C547" t="str">
            <v>CDI080ED22GV</v>
          </cell>
          <cell r="D547">
            <v>73269060</v>
          </cell>
          <cell r="E547">
            <v>4260391372667</v>
          </cell>
          <cell r="F547" t="str">
            <v>Wastewater Pipe-Wallpenetrations</v>
          </cell>
          <cell r="G547" t="str">
            <v>Press Seals</v>
          </cell>
          <cell r="H547" t="str">
            <v>Press Seal Type CS</v>
          </cell>
          <cell r="I547">
            <v>20001</v>
          </cell>
          <cell r="J547" t="str">
            <v>Kraso</v>
          </cell>
          <cell r="K547" t="str">
            <v>Crassus - Press Seal Type CS, core drill hole/wall sleeve 80mm for pipes/cables 22-25mm</v>
          </cell>
          <cell r="L547" t="str">
            <v>up to 1 bar, Sealing: 20mm, EPDM / GYC</v>
          </cell>
          <cell r="M547" t="str">
            <v>Crassus - Press Seal Type CS, core drill hole/wall sleeve 80mm for pipes/cables 22-25mm; up to 1 bar, Sealing: 20mm, EPDM / GYC</v>
          </cell>
          <cell r="N547" t="str">
            <v xml:space="preserve">Crassus
Press Seal Type CS
For the installation in core drill holes or wall sleeves; water-tight feed-through for pipes/cables;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547" t="str">
            <v>For the installation in core drill holes or wall sleeves; water-tight feed-through for pipes/cables; single sealing, against pressing water and non-pressing water; water-tight welded bolts for an optimum of steadiness and corrosion protection</v>
          </cell>
          <cell r="P547">
            <v>21</v>
          </cell>
          <cell r="Q547">
            <v>80</v>
          </cell>
          <cell r="R547" t="str">
            <v>22-25</v>
          </cell>
          <cell r="S547">
            <v>20</v>
          </cell>
          <cell r="T547">
            <v>1</v>
          </cell>
          <cell r="U547">
            <v>20</v>
          </cell>
          <cell r="V547">
            <v>0.3</v>
          </cell>
          <cell r="W547" t="str">
            <v>EPDM / GYC</v>
          </cell>
        </row>
        <row r="548">
          <cell r="B548" t="str">
            <v>CRA21006GGV</v>
          </cell>
          <cell r="C548" t="str">
            <v>CDI080ED32GV</v>
          </cell>
          <cell r="D548">
            <v>73269060</v>
          </cell>
          <cell r="E548">
            <v>4260391372674</v>
          </cell>
          <cell r="F548" t="str">
            <v>Wastewater Pipe-Wallpenetrations</v>
          </cell>
          <cell r="G548" t="str">
            <v>Press Seals</v>
          </cell>
          <cell r="H548" t="str">
            <v>Press Seal Type CS</v>
          </cell>
          <cell r="I548">
            <v>20001</v>
          </cell>
          <cell r="J548" t="str">
            <v>Kraso</v>
          </cell>
          <cell r="K548" t="str">
            <v>Crassus - Press Seal Type CS, core drill hole/wall sleeve 80mm for pipes/cables 32-35mm</v>
          </cell>
          <cell r="L548" t="str">
            <v>up to 1 bar, Sealing: 20mm, EPDM / GYC</v>
          </cell>
          <cell r="M548" t="str">
            <v>Crassus - Press Seal Type CS, core drill hole/wall sleeve 80mm for pipes/cables 32-35mm; up to 1 bar, Sealing: 20mm, EPDM / GYC</v>
          </cell>
          <cell r="N548" t="str">
            <v xml:space="preserve">Crassus
Press Seal Type CS
For the installation in core drill holes or wall sleeves; water-tight feed-through for pipes/cables;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548" t="str">
            <v>For the installation in core drill holes or wall sleeves; water-tight feed-through for pipes/cables; single sealing, against pressing water and non-pressing water; water-tight welded bolts for an optimum of steadiness and corrosion protection</v>
          </cell>
          <cell r="P548">
            <v>21</v>
          </cell>
          <cell r="Q548">
            <v>80</v>
          </cell>
          <cell r="R548" t="str">
            <v>32-35</v>
          </cell>
          <cell r="S548">
            <v>20</v>
          </cell>
          <cell r="T548">
            <v>1</v>
          </cell>
          <cell r="U548">
            <v>15</v>
          </cell>
          <cell r="V548">
            <v>0.3</v>
          </cell>
          <cell r="W548" t="str">
            <v>EPDM / GYC</v>
          </cell>
        </row>
        <row r="549">
          <cell r="B549" t="str">
            <v>CRA21007GGV</v>
          </cell>
          <cell r="C549" t="str">
            <v>CDI080ED40GV</v>
          </cell>
          <cell r="D549">
            <v>73269060</v>
          </cell>
          <cell r="E549">
            <v>4260391372681</v>
          </cell>
          <cell r="F549" t="str">
            <v>Wastewater Pipe-Wallpenetrations</v>
          </cell>
          <cell r="G549" t="str">
            <v>Press Seals</v>
          </cell>
          <cell r="H549" t="str">
            <v>Press Seal Type CS</v>
          </cell>
          <cell r="I549">
            <v>20001</v>
          </cell>
          <cell r="J549" t="str">
            <v>Kraso</v>
          </cell>
          <cell r="K549" t="str">
            <v>Crassus - Press Seal Type CS, core drill hole/wall sleeve 80mm for pipes/cables 40-43mm</v>
          </cell>
          <cell r="L549" t="str">
            <v>up to 1 bar, Sealing: 20mm, EPDM / GYC</v>
          </cell>
          <cell r="M549" t="str">
            <v>Crassus - Press Seal Type CS, core drill hole/wall sleeve 80mm for pipes/cables 40-43mm; up to 1 bar, Sealing: 20mm, EPDM / GYC</v>
          </cell>
          <cell r="N549" t="str">
            <v xml:space="preserve">Crassus
Press Seal Type CS
For the installation in core drill holes or wall sleeves; water-tight feed-through for pipes/cables;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549" t="str">
            <v>For the installation in core drill holes or wall sleeves; water-tight feed-through for pipes/cables; single sealing, against pressing water and non-pressing water; water-tight welded bolts for an optimum of steadiness and corrosion protection</v>
          </cell>
          <cell r="P549">
            <v>21</v>
          </cell>
          <cell r="Q549">
            <v>80</v>
          </cell>
          <cell r="R549" t="str">
            <v>40-43</v>
          </cell>
          <cell r="S549">
            <v>20</v>
          </cell>
          <cell r="T549">
            <v>1</v>
          </cell>
          <cell r="U549">
            <v>10</v>
          </cell>
          <cell r="V549">
            <v>0.3</v>
          </cell>
          <cell r="W549" t="str">
            <v>EPDM / GYC</v>
          </cell>
        </row>
        <row r="550">
          <cell r="B550" t="str">
            <v>CRA21008GGV</v>
          </cell>
          <cell r="C550" t="str">
            <v>CDI100ED32GV</v>
          </cell>
          <cell r="D550">
            <v>73269060</v>
          </cell>
          <cell r="E550">
            <v>4260391372698</v>
          </cell>
          <cell r="F550" t="str">
            <v>Wastewater Pipe-Wallpenetrations</v>
          </cell>
          <cell r="G550" t="str">
            <v>Press Seals</v>
          </cell>
          <cell r="H550" t="str">
            <v>Press Seal Type CS</v>
          </cell>
          <cell r="I550">
            <v>20001</v>
          </cell>
          <cell r="J550" t="str">
            <v>Kraso</v>
          </cell>
          <cell r="K550" t="str">
            <v>Crassus - Press Seal Type CS, core drill hole/wall sleeve 100mm for pipes/cables 32-35mm</v>
          </cell>
          <cell r="L550" t="str">
            <v>up to 1 bar, Sealing: 20mm, EPDM / GYC</v>
          </cell>
          <cell r="M550" t="str">
            <v>Crassus - Press Seal Type CS, core drill hole/wall sleeve 100mm for pipes/cables 32-35mm; up to 1 bar, Sealing: 20mm, EPDM / GYC</v>
          </cell>
          <cell r="N550" t="str">
            <v xml:space="preserve">Crassus
Press Seal Type CS
For the installation in core drill holes or wall sleeves; water-tight feed-through for pipes/cables;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550" t="str">
            <v>For the installation in core drill holes or wall sleeves; water-tight feed-through for pipes/cables; single sealing, against pressing water and non-pressing water; water-tight welded bolts for an optimum of steadiness and corrosion protection</v>
          </cell>
          <cell r="P550">
            <v>21</v>
          </cell>
          <cell r="Q550">
            <v>100</v>
          </cell>
          <cell r="R550" t="str">
            <v>32-35</v>
          </cell>
          <cell r="S550">
            <v>20</v>
          </cell>
          <cell r="T550">
            <v>1</v>
          </cell>
          <cell r="U550">
            <v>20</v>
          </cell>
          <cell r="V550">
            <v>0.5</v>
          </cell>
          <cell r="W550" t="str">
            <v>EPDM / GYC</v>
          </cell>
        </row>
        <row r="551">
          <cell r="B551" t="str">
            <v>CRA21009GGV</v>
          </cell>
          <cell r="C551" t="str">
            <v>CDI100ED40GV</v>
          </cell>
          <cell r="D551">
            <v>73269060</v>
          </cell>
          <cell r="E551">
            <v>4260391372704</v>
          </cell>
          <cell r="F551" t="str">
            <v>Wastewater Pipe-Wallpenetrations</v>
          </cell>
          <cell r="G551" t="str">
            <v>Press Seals</v>
          </cell>
          <cell r="H551" t="str">
            <v>Press Seal Type CS</v>
          </cell>
          <cell r="I551">
            <v>20001</v>
          </cell>
          <cell r="J551" t="str">
            <v>Kraso</v>
          </cell>
          <cell r="K551" t="str">
            <v>Crassus - Press Seal Type CS, core drill hole/wall sleeve 100mm for pipes/cables 40-43mm</v>
          </cell>
          <cell r="L551" t="str">
            <v>up to 1 bar, Sealing: 20mm, EPDM / GYC</v>
          </cell>
          <cell r="M551" t="str">
            <v>Crassus - Press Seal Type CS, core drill hole/wall sleeve 100mm for pipes/cables 40-43mm; up to 1 bar, Sealing: 20mm, EPDM / GYC</v>
          </cell>
          <cell r="N551" t="str">
            <v xml:space="preserve">Crassus
Press Seal Type CS
For the installation in core drill holes or wall sleeves; water-tight feed-through for pipes/cables;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551" t="str">
            <v>For the installation in core drill holes or wall sleeves; water-tight feed-through for pipes/cables; single sealing, against pressing water and non-pressing water; water-tight welded bolts for an optimum of steadiness and corrosion protection</v>
          </cell>
          <cell r="P551">
            <v>21</v>
          </cell>
          <cell r="Q551">
            <v>100</v>
          </cell>
          <cell r="R551" t="str">
            <v>40-43</v>
          </cell>
          <cell r="S551">
            <v>20</v>
          </cell>
          <cell r="T551">
            <v>1</v>
          </cell>
          <cell r="U551">
            <v>20</v>
          </cell>
          <cell r="V551">
            <v>0.5</v>
          </cell>
          <cell r="W551" t="str">
            <v>EPDM / GYC</v>
          </cell>
        </row>
        <row r="552">
          <cell r="B552" t="str">
            <v>CRA21010GGV</v>
          </cell>
          <cell r="C552" t="str">
            <v>CDI100ED48GV</v>
          </cell>
          <cell r="D552">
            <v>73269060</v>
          </cell>
          <cell r="E552">
            <v>4260391372711</v>
          </cell>
          <cell r="F552" t="str">
            <v>Wastewater Pipe-Wallpenetrations</v>
          </cell>
          <cell r="G552" t="str">
            <v>Press Seals</v>
          </cell>
          <cell r="H552" t="str">
            <v>Press Seal Type CS</v>
          </cell>
          <cell r="I552">
            <v>20001</v>
          </cell>
          <cell r="J552" t="str">
            <v>Kraso</v>
          </cell>
          <cell r="K552" t="str">
            <v>Crassus - Press Seal Type CS, core drill hole/wall sleeve 100mm for pipes/cables 48-50mm</v>
          </cell>
          <cell r="L552" t="str">
            <v>up to 1 bar, Sealing: 20mm, EPDM / GYC</v>
          </cell>
          <cell r="M552" t="str">
            <v>Crassus - Press Seal Type CS, core drill hole/wall sleeve 100mm for pipes/cables 48-50mm; up to 1 bar, Sealing: 20mm, EPDM / GYC</v>
          </cell>
          <cell r="N552" t="str">
            <v xml:space="preserve">Crassus
Press Seal Type CS
For the installation in core drill holes or wall sleeves; water-tight feed-through for pipes/cables;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552" t="str">
            <v>For the installation in core drill holes or wall sleeves; water-tight feed-through for pipes/cables; single sealing, against pressing water and non-pressing water; water-tight welded bolts for an optimum of steadiness and corrosion protection</v>
          </cell>
          <cell r="P552">
            <v>21</v>
          </cell>
          <cell r="Q552">
            <v>100</v>
          </cell>
          <cell r="R552" t="str">
            <v>48-50</v>
          </cell>
          <cell r="S552">
            <v>20</v>
          </cell>
          <cell r="T552">
            <v>1</v>
          </cell>
          <cell r="U552">
            <v>15</v>
          </cell>
          <cell r="V552">
            <v>0.5</v>
          </cell>
          <cell r="W552" t="str">
            <v>EPDM / GYC</v>
          </cell>
        </row>
        <row r="553">
          <cell r="B553" t="str">
            <v>CRA21011GGV</v>
          </cell>
          <cell r="C553" t="str">
            <v>CDI100ED60GV</v>
          </cell>
          <cell r="D553">
            <v>73269060</v>
          </cell>
          <cell r="E553">
            <v>4260391372728</v>
          </cell>
          <cell r="F553" t="str">
            <v>Wastewater Pipe-Wallpenetrations</v>
          </cell>
          <cell r="G553" t="str">
            <v>Press Seals</v>
          </cell>
          <cell r="H553" t="str">
            <v>Press Seal Type CS</v>
          </cell>
          <cell r="I553">
            <v>20001</v>
          </cell>
          <cell r="J553" t="str">
            <v>Kraso</v>
          </cell>
          <cell r="K553" t="str">
            <v>Crassus - Press Seal Type CS, core drill hole/wall sleeve 100mm for pipes/cables 60-63mm</v>
          </cell>
          <cell r="L553" t="str">
            <v>up to 1 bar, Sealing: 20mm, EPDM / GYC</v>
          </cell>
          <cell r="M553" t="str">
            <v>Crassus - Press Seal Type CS, core drill hole/wall sleeve 100mm for pipes/cables 60-63mm; up to 1 bar, Sealing: 20mm, EPDM / GYC</v>
          </cell>
          <cell r="N553" t="str">
            <v xml:space="preserve">Crassus
Press Seal Type CS
For the installation in core drill holes or wall sleeves; water-tight feed-through for pipes/cables;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553" t="str">
            <v>For the installation in core drill holes or wall sleeves; water-tight feed-through for pipes/cables; single sealing, against pressing water and non-pressing water; water-tight welded bolts for an optimum of steadiness and corrosion protection</v>
          </cell>
          <cell r="P553">
            <v>21</v>
          </cell>
          <cell r="Q553">
            <v>100</v>
          </cell>
          <cell r="R553" t="str">
            <v>60-63</v>
          </cell>
          <cell r="S553">
            <v>20</v>
          </cell>
          <cell r="T553">
            <v>1</v>
          </cell>
          <cell r="U553">
            <v>10</v>
          </cell>
          <cell r="V553">
            <v>0.5</v>
          </cell>
          <cell r="W553" t="str">
            <v>EPDM / GYC</v>
          </cell>
        </row>
        <row r="554">
          <cell r="B554" t="str">
            <v>CRA21012GGV</v>
          </cell>
          <cell r="C554" t="str">
            <v>CDI125ED60GV</v>
          </cell>
          <cell r="D554">
            <v>73269060</v>
          </cell>
          <cell r="E554">
            <v>4260391372735</v>
          </cell>
          <cell r="F554" t="str">
            <v>Wastewater Pipe-Wallpenetrations</v>
          </cell>
          <cell r="G554" t="str">
            <v>Press Seals</v>
          </cell>
          <cell r="H554" t="str">
            <v>Press Seal Type CS</v>
          </cell>
          <cell r="I554">
            <v>20001</v>
          </cell>
          <cell r="J554" t="str">
            <v>Kraso</v>
          </cell>
          <cell r="K554" t="str">
            <v>Crassus - Press Seal Type CS, core drill hole/wall sleeve 125mm for pipes/cables 60-63mm</v>
          </cell>
          <cell r="L554" t="str">
            <v>up to 1 bar, Sealing: 20mm, EPDM / GYC</v>
          </cell>
          <cell r="M554" t="str">
            <v>Crassus - Press Seal Type CS, core drill hole/wall sleeve 125mm for pipes/cables 60-63mm; up to 1 bar, Sealing: 20mm, EPDM / GYC</v>
          </cell>
          <cell r="N554" t="str">
            <v xml:space="preserve">Crassus
Press Seal Type CS
For the installation in core drill holes or wall sleeves; water-tight feed-through for pipes/cables;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554" t="str">
            <v>For the installation in core drill holes or wall sleeves; water-tight feed-through for pipes/cables; single sealing, against pressing water and non-pressing water; water-tight welded bolts for an optimum of steadiness and corrosion protection</v>
          </cell>
          <cell r="P554">
            <v>21</v>
          </cell>
          <cell r="Q554">
            <v>125</v>
          </cell>
          <cell r="R554" t="str">
            <v>60-63</v>
          </cell>
          <cell r="S554">
            <v>20</v>
          </cell>
          <cell r="T554">
            <v>1</v>
          </cell>
          <cell r="U554">
            <v>15</v>
          </cell>
          <cell r="V554">
            <v>0.8</v>
          </cell>
          <cell r="W554" t="str">
            <v>EPDM / GYC</v>
          </cell>
        </row>
        <row r="555">
          <cell r="B555" t="str">
            <v>CRA21013GGV</v>
          </cell>
          <cell r="C555" t="str">
            <v>CDI125ED75GV</v>
          </cell>
          <cell r="D555">
            <v>73269060</v>
          </cell>
          <cell r="E555">
            <v>4260391372742</v>
          </cell>
          <cell r="F555" t="str">
            <v>Wastewater Pipe-Wallpenetrations</v>
          </cell>
          <cell r="G555" t="str">
            <v>Press Seals</v>
          </cell>
          <cell r="H555" t="str">
            <v>Press Seal Type CS</v>
          </cell>
          <cell r="I555">
            <v>20001</v>
          </cell>
          <cell r="J555" t="str">
            <v>Kraso</v>
          </cell>
          <cell r="K555" t="str">
            <v>Crassus - Press Seal Type CS, core drill hole/wall sleeve 125mm for pipes/cables 75-77mm</v>
          </cell>
          <cell r="L555" t="str">
            <v>up to 1 bar, Sealing: 20mm, EPDM / GYC</v>
          </cell>
          <cell r="M555" t="str">
            <v>Crassus - Press Seal Type CS, core drill hole/wall sleeve 125mm for pipes/cables 75-77mm; up to 1 bar, Sealing: 20mm, EPDM / GYC</v>
          </cell>
          <cell r="N555" t="str">
            <v xml:space="preserve">Crassus
Press Seal Type CS
For the installation in core drill holes or wall sleeves; water-tight feed-through for pipes/cables;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555" t="str">
            <v>For the installation in core drill holes or wall sleeves; water-tight feed-through for pipes/cables; single sealing, against pressing water and non-pressing water; water-tight welded bolts for an optimum of steadiness and corrosion protection</v>
          </cell>
          <cell r="P555">
            <v>21</v>
          </cell>
          <cell r="Q555">
            <v>125</v>
          </cell>
          <cell r="R555" t="str">
            <v>75-77</v>
          </cell>
          <cell r="S555">
            <v>20</v>
          </cell>
          <cell r="T555">
            <v>1</v>
          </cell>
          <cell r="U555">
            <v>10</v>
          </cell>
          <cell r="V555">
            <v>0.7</v>
          </cell>
          <cell r="W555" t="str">
            <v>EPDM / GYC</v>
          </cell>
        </row>
        <row r="556">
          <cell r="B556" t="str">
            <v>CRA21014GGV</v>
          </cell>
          <cell r="C556" t="str">
            <v>CDI125ED78GV</v>
          </cell>
          <cell r="D556">
            <v>73269060</v>
          </cell>
          <cell r="E556">
            <v>4260391372759</v>
          </cell>
          <cell r="F556" t="str">
            <v>Wastewater Pipe-Wallpenetrations</v>
          </cell>
          <cell r="G556" t="str">
            <v>Press Seals</v>
          </cell>
          <cell r="H556" t="str">
            <v>Press Seal Type CS</v>
          </cell>
          <cell r="I556">
            <v>20001</v>
          </cell>
          <cell r="J556" t="str">
            <v>Kraso</v>
          </cell>
          <cell r="K556" t="str">
            <v>Crassus - Press Seal Type CS, core drill hole/wall sleeve 125mm for pipes/cables 78-80mm</v>
          </cell>
          <cell r="L556" t="str">
            <v>up to 1 bar, Sealing: 20mm, EPDM / GYC</v>
          </cell>
          <cell r="M556" t="str">
            <v>Crassus - Press Seal Type CS, core drill hole/wall sleeve 125mm for pipes/cables 78-80mm; up to 1 bar, Sealing: 20mm, EPDM / GYC</v>
          </cell>
          <cell r="N556" t="str">
            <v xml:space="preserve">Crassus
Press Seal Type CS
For the installation in core drill holes or wall sleeves; water-tight feed-through for pipes/cables;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556" t="str">
            <v>For the installation in core drill holes or wall sleeves; water-tight feed-through for pipes/cables; single sealing, against pressing water and non-pressing water; water-tight welded bolts for an optimum of steadiness and corrosion protection</v>
          </cell>
          <cell r="P556">
            <v>21</v>
          </cell>
          <cell r="Q556">
            <v>125</v>
          </cell>
          <cell r="R556" t="str">
            <v>78-80</v>
          </cell>
          <cell r="S556">
            <v>20</v>
          </cell>
          <cell r="T556">
            <v>1</v>
          </cell>
          <cell r="U556">
            <v>10</v>
          </cell>
          <cell r="V556">
            <v>0.7</v>
          </cell>
          <cell r="W556" t="str">
            <v>EPDM / GYC</v>
          </cell>
        </row>
        <row r="557">
          <cell r="B557" t="str">
            <v>CRA21015GGV</v>
          </cell>
          <cell r="C557" t="str">
            <v>CDI150ED078GV</v>
          </cell>
          <cell r="D557">
            <v>73269060</v>
          </cell>
          <cell r="E557">
            <v>4260391372766</v>
          </cell>
          <cell r="F557" t="str">
            <v>Wastewater Pipe-Wallpenetrations</v>
          </cell>
          <cell r="G557" t="str">
            <v>Press Seals</v>
          </cell>
          <cell r="H557" t="str">
            <v>Press Seal Type CS</v>
          </cell>
          <cell r="I557">
            <v>20001</v>
          </cell>
          <cell r="J557" t="str">
            <v>Kraso</v>
          </cell>
          <cell r="K557" t="str">
            <v>Crassus - Press Seal Type CS, core drill hole/wall sleeve 150mm for pipes/cables 78-80mm</v>
          </cell>
          <cell r="L557" t="str">
            <v>up to 1 bar, Sealing: 20mm, EPDM / GYC</v>
          </cell>
          <cell r="M557" t="str">
            <v>Crassus - Press Seal Type CS, core drill hole/wall sleeve 150mm for pipes/cables 78-80mm; up to 1 bar, Sealing: 20mm, EPDM / GYC</v>
          </cell>
          <cell r="N557" t="str">
            <v xml:space="preserve">Crassus
Press Seal Type CS
For the installation in core drill holes or wall sleeves; water-tight feed-through for pipes/cables;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557" t="str">
            <v>For the installation in core drill holes or wall sleeves; water-tight feed-through for pipes/cables; single sealing, against pressing water and non-pressing water; water-tight welded bolts for an optimum of steadiness and corrosion protection</v>
          </cell>
          <cell r="P557">
            <v>21</v>
          </cell>
          <cell r="Q557">
            <v>150</v>
          </cell>
          <cell r="R557" t="str">
            <v>78-80</v>
          </cell>
          <cell r="S557">
            <v>20</v>
          </cell>
          <cell r="T557">
            <v>1</v>
          </cell>
          <cell r="U557">
            <v>20</v>
          </cell>
          <cell r="V557">
            <v>0.8</v>
          </cell>
          <cell r="W557" t="str">
            <v>EPDM / GYC</v>
          </cell>
        </row>
        <row r="558">
          <cell r="B558" t="str">
            <v>CRA21016GGV</v>
          </cell>
          <cell r="C558" t="str">
            <v>CDI150ED088GV</v>
          </cell>
          <cell r="D558">
            <v>73269060</v>
          </cell>
          <cell r="E558">
            <v>4260391372773</v>
          </cell>
          <cell r="F558" t="str">
            <v>Wastewater Pipe-Wallpenetrations</v>
          </cell>
          <cell r="G558" t="str">
            <v>Press Seals</v>
          </cell>
          <cell r="H558" t="str">
            <v>Press Seal Type CS</v>
          </cell>
          <cell r="I558">
            <v>20001</v>
          </cell>
          <cell r="J558" t="str">
            <v>Kraso</v>
          </cell>
          <cell r="K558" t="str">
            <v>Crassus - Press Seal Type CS, core drill hole/wall sleeve 150mm for pipes/cables 88-90mm</v>
          </cell>
          <cell r="L558" t="str">
            <v>up to 1 bar, Sealing: 20mm, EPDM / GYC</v>
          </cell>
          <cell r="M558" t="str">
            <v>Crassus - Press Seal Type CS, core drill hole/wall sleeve 150mm for pipes/cables 88-90mm; up to 1 bar, Sealing: 20mm, EPDM / GYC</v>
          </cell>
          <cell r="N558" t="str">
            <v xml:space="preserve">Crassus
Press Seal Type CS
For the installation in core drill holes or wall sleeves; water-tight feed-through for pipes/cables;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558" t="str">
            <v>For the installation in core drill holes or wall sleeves; water-tight feed-through for pipes/cables; single sealing, against pressing water and non-pressing water; water-tight welded bolts for an optimum of steadiness and corrosion protection</v>
          </cell>
          <cell r="P558">
            <v>21</v>
          </cell>
          <cell r="Q558">
            <v>150</v>
          </cell>
          <cell r="R558" t="str">
            <v>88-90</v>
          </cell>
          <cell r="S558">
            <v>20</v>
          </cell>
          <cell r="T558">
            <v>1</v>
          </cell>
          <cell r="U558">
            <v>15</v>
          </cell>
          <cell r="V558">
            <v>0.8</v>
          </cell>
          <cell r="W558" t="str">
            <v>EPDM / GYC</v>
          </cell>
        </row>
        <row r="559">
          <cell r="B559" t="str">
            <v>CRA21017GGV</v>
          </cell>
          <cell r="C559" t="str">
            <v>CDI150ED108GV</v>
          </cell>
          <cell r="D559">
            <v>73269060</v>
          </cell>
          <cell r="E559">
            <v>4260391372780</v>
          </cell>
          <cell r="F559" t="str">
            <v>Wastewater Pipe-Wallpenetrations</v>
          </cell>
          <cell r="G559" t="str">
            <v>Press Seals</v>
          </cell>
          <cell r="H559" t="str">
            <v>Press Seal Type CS</v>
          </cell>
          <cell r="I559">
            <v>20001</v>
          </cell>
          <cell r="J559" t="str">
            <v>Kraso</v>
          </cell>
          <cell r="K559" t="str">
            <v>Crassus - Press Seal Type CS, core drill hole/wall sleeve 150mm for pipes/cables 108-110mm</v>
          </cell>
          <cell r="L559" t="str">
            <v>up to 1 bar, Sealing: 20mm, EPDM / GYC</v>
          </cell>
          <cell r="M559" t="str">
            <v>Crassus - Press Seal Type CS, core drill hole/wall sleeve 150mm for pipes/cables 108-110mm; up to 1 bar, Sealing: 20mm, EPDM / GYC</v>
          </cell>
          <cell r="N559" t="str">
            <v xml:space="preserve">Crassus
Press Seal Type CS
For the installation in core drill holes or wall sleeves; water-tight feed-through for pipes/cables;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559" t="str">
            <v>For the installation in core drill holes or wall sleeves; water-tight feed-through for pipes/cables; single sealing, against pressing water and non-pressing water; water-tight welded bolts for an optimum of steadiness and corrosion protection</v>
          </cell>
          <cell r="P559">
            <v>21</v>
          </cell>
          <cell r="Q559">
            <v>150</v>
          </cell>
          <cell r="R559" t="str">
            <v>108-110</v>
          </cell>
          <cell r="S559">
            <v>20</v>
          </cell>
          <cell r="T559">
            <v>1</v>
          </cell>
          <cell r="U559">
            <v>10</v>
          </cell>
          <cell r="V559">
            <v>0.7</v>
          </cell>
          <cell r="W559" t="str">
            <v>EPDM / GYC</v>
          </cell>
        </row>
        <row r="560">
          <cell r="B560" t="str">
            <v>CRA21018GGV</v>
          </cell>
          <cell r="C560" t="str">
            <v>CDI200ED108GV</v>
          </cell>
          <cell r="D560">
            <v>73269060</v>
          </cell>
          <cell r="E560">
            <v>4260391372797</v>
          </cell>
          <cell r="F560" t="str">
            <v>Wastewater Pipe-Wallpenetrations</v>
          </cell>
          <cell r="G560" t="str">
            <v>Press Seals</v>
          </cell>
          <cell r="H560" t="str">
            <v>Press Seal Type CS</v>
          </cell>
          <cell r="I560">
            <v>20001</v>
          </cell>
          <cell r="J560" t="str">
            <v>Kraso</v>
          </cell>
          <cell r="K560" t="str">
            <v>Crassus - Press Seal Type CS, core drill hole/wall sleeve 200mm for pipes/cables 108-110mm</v>
          </cell>
          <cell r="L560" t="str">
            <v>up to 1 bar, Sealing: 20mm, EPDM / GYC</v>
          </cell>
          <cell r="M560" t="str">
            <v>Crassus - Press Seal Type CS, core drill hole/wall sleeve 200mm for pipes/cables 108-110mm; up to 1 bar, Sealing: 20mm, EPDM / GYC</v>
          </cell>
          <cell r="N560" t="str">
            <v xml:space="preserve">Crassus
Press Seal Type CS
For the installation in core drill holes or wall sleeves; water-tight feed-through for pipes/cables;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560" t="str">
            <v>For the installation in core drill holes or wall sleeves; water-tight feed-through for pipes/cables; single sealing, against pressing water and non-pressing water; water-tight welded bolts for an optimum of steadiness and corrosion protection</v>
          </cell>
          <cell r="P560">
            <v>21</v>
          </cell>
          <cell r="Q560">
            <v>200</v>
          </cell>
          <cell r="R560" t="str">
            <v>108-110</v>
          </cell>
          <cell r="S560">
            <v>20</v>
          </cell>
          <cell r="T560">
            <v>1</v>
          </cell>
          <cell r="U560">
            <v>20</v>
          </cell>
          <cell r="V560">
            <v>1.8</v>
          </cell>
          <cell r="W560" t="str">
            <v>EPDM / GYC</v>
          </cell>
        </row>
        <row r="561">
          <cell r="B561" t="str">
            <v>CRA21019GGV</v>
          </cell>
          <cell r="C561" t="str">
            <v>CDI200ED114GV</v>
          </cell>
          <cell r="D561">
            <v>73269060</v>
          </cell>
          <cell r="E561">
            <v>4260391372803</v>
          </cell>
          <cell r="F561" t="str">
            <v>Wastewater Pipe-Wallpenetrations</v>
          </cell>
          <cell r="G561" t="str">
            <v>Press Seals</v>
          </cell>
          <cell r="H561" t="str">
            <v>Press Seal Type CS</v>
          </cell>
          <cell r="I561">
            <v>20001</v>
          </cell>
          <cell r="J561" t="str">
            <v>Kraso</v>
          </cell>
          <cell r="K561" t="str">
            <v>Crassus - Press Seal Type CS, core drill hole/wall sleeve 200mm for pipes/cables 114-118mm</v>
          </cell>
          <cell r="L561" t="str">
            <v>up to 1 bar, Sealing: 20mm, EPDM / GYC</v>
          </cell>
          <cell r="M561" t="str">
            <v>Crassus - Press Seal Type CS, core drill hole/wall sleeve 200mm for pipes/cables 114-118mm; up to 1 bar, Sealing: 20mm, EPDM / GYC</v>
          </cell>
          <cell r="N561" t="str">
            <v xml:space="preserve">Crassus
Press Seal Type CS
For the installation in core drill holes or wall sleeves; water-tight feed-through for pipes/cables;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561" t="str">
            <v>For the installation in core drill holes or wall sleeves; water-tight feed-through for pipes/cables; single sealing, against pressing water and non-pressing water; water-tight welded bolts for an optimum of steadiness and corrosion protection</v>
          </cell>
          <cell r="P561">
            <v>21</v>
          </cell>
          <cell r="Q561">
            <v>200</v>
          </cell>
          <cell r="R561" t="str">
            <v>114-118</v>
          </cell>
          <cell r="S561">
            <v>20</v>
          </cell>
          <cell r="T561">
            <v>1</v>
          </cell>
          <cell r="U561">
            <v>15</v>
          </cell>
          <cell r="V561">
            <v>1.7</v>
          </cell>
          <cell r="W561" t="str">
            <v>EPDM / GYC</v>
          </cell>
        </row>
        <row r="562">
          <cell r="B562" t="str">
            <v>CRA21020GGV</v>
          </cell>
          <cell r="C562" t="str">
            <v>CDI200ED123GV</v>
          </cell>
          <cell r="D562">
            <v>73269060</v>
          </cell>
          <cell r="E562">
            <v>4260391372810</v>
          </cell>
          <cell r="F562" t="str">
            <v>Wastewater Pipe-Wallpenetrations</v>
          </cell>
          <cell r="G562" t="str">
            <v>Press Seals</v>
          </cell>
          <cell r="H562" t="str">
            <v>Press Seal Type CS</v>
          </cell>
          <cell r="I562">
            <v>20001</v>
          </cell>
          <cell r="J562" t="str">
            <v>Kraso</v>
          </cell>
          <cell r="K562" t="str">
            <v>Crassus - Press Seal Type CS, core drill hole/wall sleeve 200mm for pipes/cables 123-125mm</v>
          </cell>
          <cell r="L562" t="str">
            <v>up to 1 bar, Sealing: 20mm, EPDM / GYC</v>
          </cell>
          <cell r="M562" t="str">
            <v>Crassus - Press Seal Type CS, core drill hole/wall sleeve 200mm for pipes/cables 123-125mm; up to 1 bar, Sealing: 20mm, EPDM / GYC</v>
          </cell>
          <cell r="N562" t="str">
            <v xml:space="preserve">Crassus
Press Seal Type CS
For the installation in core drill holes or wall sleeves; water-tight feed-through for pipes/cables;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562" t="str">
            <v>For the installation in core drill holes or wall sleeves; water-tight feed-through for pipes/cables; single sealing, against pressing water and non-pressing water; water-tight welded bolts for an optimum of steadiness and corrosion protection</v>
          </cell>
          <cell r="P562">
            <v>21</v>
          </cell>
          <cell r="Q562">
            <v>200</v>
          </cell>
          <cell r="R562" t="str">
            <v>123-125</v>
          </cell>
          <cell r="S562">
            <v>20</v>
          </cell>
          <cell r="T562">
            <v>1</v>
          </cell>
          <cell r="U562">
            <v>10</v>
          </cell>
          <cell r="V562">
            <v>1.7</v>
          </cell>
          <cell r="W562" t="str">
            <v>EPDM / GYC</v>
          </cell>
        </row>
        <row r="563">
          <cell r="B563" t="str">
            <v>CRA21021GGV</v>
          </cell>
          <cell r="C563" t="str">
            <v>CDI200ED133GV</v>
          </cell>
          <cell r="D563">
            <v>73269060</v>
          </cell>
          <cell r="E563">
            <v>4260391372827</v>
          </cell>
          <cell r="F563" t="str">
            <v>Wastewater Pipe-Wallpenetrations</v>
          </cell>
          <cell r="G563" t="str">
            <v>Press Seals</v>
          </cell>
          <cell r="H563" t="str">
            <v>Press Seal Type CS</v>
          </cell>
          <cell r="I563">
            <v>20001</v>
          </cell>
          <cell r="J563" t="str">
            <v>Kraso</v>
          </cell>
          <cell r="K563" t="str">
            <v>Crassus - Press Seal Type CS, core drill hole/wall sleeve 200mm for pipes/cables 133-135mm</v>
          </cell>
          <cell r="L563" t="str">
            <v>up to 1 bar, Sealing: 20mm, EPDM / GYC</v>
          </cell>
          <cell r="M563" t="str">
            <v>Crassus - Press Seal Type CS, core drill hole/wall sleeve 200mm for pipes/cables 133-135mm; up to 1 bar, Sealing: 20mm, EPDM / GYC</v>
          </cell>
          <cell r="N563" t="str">
            <v xml:space="preserve">Crassus
Press Seal Type CS
For the installation in core drill holes or wall sleeves; water-tight feed-through for pipes/cables;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563" t="str">
            <v>For the installation in core drill holes or wall sleeves; water-tight feed-through for pipes/cables; single sealing, against pressing water and non-pressing water; water-tight welded bolts for an optimum of steadiness and corrosion protection</v>
          </cell>
          <cell r="P563">
            <v>21</v>
          </cell>
          <cell r="Q563">
            <v>200</v>
          </cell>
          <cell r="R563" t="str">
            <v>133-135</v>
          </cell>
          <cell r="S563">
            <v>20</v>
          </cell>
          <cell r="T563">
            <v>1</v>
          </cell>
          <cell r="U563">
            <v>20</v>
          </cell>
          <cell r="V563">
            <v>1.2</v>
          </cell>
          <cell r="W563" t="str">
            <v>EPDM / GYC</v>
          </cell>
        </row>
        <row r="564">
          <cell r="B564" t="str">
            <v>CRA21022GGV</v>
          </cell>
          <cell r="C564" t="str">
            <v>CDI200ED139GV</v>
          </cell>
          <cell r="D564">
            <v>73269060</v>
          </cell>
          <cell r="E564">
            <v>4260391372834</v>
          </cell>
          <cell r="F564" t="str">
            <v>Wastewater Pipe-Wallpenetrations</v>
          </cell>
          <cell r="G564" t="str">
            <v>Press Seals</v>
          </cell>
          <cell r="H564" t="str">
            <v>Press Seal Type CS</v>
          </cell>
          <cell r="I564">
            <v>20001</v>
          </cell>
          <cell r="J564" t="str">
            <v>Kraso</v>
          </cell>
          <cell r="K564" t="str">
            <v>Crassus - Press Seal Type CS, core drill hole/wall sleeve 200mm for pipes/cables 139-140mm</v>
          </cell>
          <cell r="L564" t="str">
            <v>up to 1 bar, Sealing: 20mm, EPDM / GYC</v>
          </cell>
          <cell r="M564" t="str">
            <v>Crassus - Press Seal Type CS, core drill hole/wall sleeve 200mm for pipes/cables 139-140mm; up to 1 bar, Sealing: 20mm, EPDM / GYC</v>
          </cell>
          <cell r="N564" t="str">
            <v xml:space="preserve">Crassus
Press Seal Type CS
For the installation in core drill holes or wall sleeves; water-tight feed-through for pipes/cables;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564" t="str">
            <v>For the installation in core drill holes or wall sleeves; water-tight feed-through for pipes/cables; single sealing, against pressing water and non-pressing water; water-tight welded bolts for an optimum of steadiness and corrosion protection</v>
          </cell>
          <cell r="P564">
            <v>21</v>
          </cell>
          <cell r="Q564">
            <v>200</v>
          </cell>
          <cell r="R564" t="str">
            <v>139-140</v>
          </cell>
          <cell r="S564">
            <v>20</v>
          </cell>
          <cell r="T564">
            <v>1</v>
          </cell>
          <cell r="U564">
            <v>15</v>
          </cell>
          <cell r="V564">
            <v>1.1000000000000001</v>
          </cell>
          <cell r="W564" t="str">
            <v>EPDM / GYC</v>
          </cell>
        </row>
        <row r="565">
          <cell r="B565" t="str">
            <v>CRA21023GGV</v>
          </cell>
          <cell r="C565" t="str">
            <v>CDI200ED158GV</v>
          </cell>
          <cell r="D565">
            <v>73269060</v>
          </cell>
          <cell r="E565">
            <v>4260391372841</v>
          </cell>
          <cell r="F565" t="str">
            <v>Wastewater Pipe-Wallpenetrations</v>
          </cell>
          <cell r="G565" t="str">
            <v>Press Seals</v>
          </cell>
          <cell r="H565" t="str">
            <v>Press Seal Type CS</v>
          </cell>
          <cell r="I565">
            <v>20001</v>
          </cell>
          <cell r="J565" t="str">
            <v>Kraso</v>
          </cell>
          <cell r="K565" t="str">
            <v>Crassus - Press Seal Type CS, core drill hole/wall sleeve 200mm for pipes/cables 158-160mm</v>
          </cell>
          <cell r="L565" t="str">
            <v>up to 1 bar, Sealing: 20mm, EPDM / GYC</v>
          </cell>
          <cell r="M565" t="str">
            <v>Crassus - Press Seal Type CS, core drill hole/wall sleeve 200mm for pipes/cables 158-160mm; up to 1 bar, Sealing: 20mm, EPDM / GYC</v>
          </cell>
          <cell r="N565" t="str">
            <v xml:space="preserve">Crassus
Press Seal Type CS
For the installation in core drill holes or wall sleeves; water-tight feed-through for pipes/cables;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565" t="str">
            <v>For the installation in core drill holes or wall sleeves; water-tight feed-through for pipes/cables; single sealing, against pressing water and non-pressing water; water-tight welded bolts for an optimum of steadiness and corrosion protection</v>
          </cell>
          <cell r="P565">
            <v>21</v>
          </cell>
          <cell r="Q565">
            <v>200</v>
          </cell>
          <cell r="R565" t="str">
            <v>158-160</v>
          </cell>
          <cell r="S565">
            <v>20</v>
          </cell>
          <cell r="T565">
            <v>1</v>
          </cell>
          <cell r="U565">
            <v>10</v>
          </cell>
          <cell r="V565">
            <v>1</v>
          </cell>
          <cell r="W565" t="str">
            <v>EPDM / GYC</v>
          </cell>
        </row>
        <row r="566">
          <cell r="B566" t="str">
            <v>CRA21024GGV</v>
          </cell>
          <cell r="C566" t="str">
            <v>CDI250ED158GV</v>
          </cell>
          <cell r="D566">
            <v>73269060</v>
          </cell>
          <cell r="E566">
            <v>4260391372858</v>
          </cell>
          <cell r="F566" t="str">
            <v>Wastewater Pipe-Wallpenetrations</v>
          </cell>
          <cell r="G566" t="str">
            <v>Press Seals</v>
          </cell>
          <cell r="H566" t="str">
            <v>Press Seal Type CS</v>
          </cell>
          <cell r="I566">
            <v>20001</v>
          </cell>
          <cell r="J566" t="str">
            <v>Kraso</v>
          </cell>
          <cell r="K566" t="str">
            <v>Crassus - Press Seal Type CS, core drill hole/wall sleeve 250mm for pipes/cables 158-160mm</v>
          </cell>
          <cell r="L566" t="str">
            <v>up to 1 bar, Sealing: 20mm, EPDM / GYC</v>
          </cell>
          <cell r="M566" t="str">
            <v>Crassus - Press Seal Type CS, core drill hole/wall sleeve 250mm for pipes/cables 158-160mm; up to 1 bar, Sealing: 20mm, EPDM / GYC</v>
          </cell>
          <cell r="N566" t="str">
            <v xml:space="preserve">Crassus
Press Seal Type CS
For the installation in core drill holes or wall sleeves; water-tight feed-through for pipes/cables;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566" t="str">
            <v>For the installation in core drill holes or wall sleeves; water-tight feed-through for pipes/cables; single sealing, against pressing water and non-pressing water; water-tight welded bolts for an optimum of steadiness and corrosion protection</v>
          </cell>
          <cell r="P566">
            <v>21</v>
          </cell>
          <cell r="Q566">
            <v>250</v>
          </cell>
          <cell r="R566" t="str">
            <v>158-160</v>
          </cell>
          <cell r="S566">
            <v>20</v>
          </cell>
          <cell r="T566">
            <v>1</v>
          </cell>
          <cell r="U566">
            <v>15</v>
          </cell>
          <cell r="V566">
            <v>2.5</v>
          </cell>
          <cell r="W566" t="str">
            <v>EPDM / GYC</v>
          </cell>
        </row>
        <row r="567">
          <cell r="B567" t="str">
            <v>CRA21025GGV</v>
          </cell>
          <cell r="C567" t="str">
            <v>CDI250ED168GV</v>
          </cell>
          <cell r="D567">
            <v>73269060</v>
          </cell>
          <cell r="E567">
            <v>4260391372865</v>
          </cell>
          <cell r="F567" t="str">
            <v>Wastewater Pipe-Wallpenetrations</v>
          </cell>
          <cell r="G567" t="str">
            <v>Press Seals</v>
          </cell>
          <cell r="H567" t="str">
            <v>Press Seal Type CS</v>
          </cell>
          <cell r="I567">
            <v>20001</v>
          </cell>
          <cell r="J567" t="str">
            <v>Kraso</v>
          </cell>
          <cell r="K567" t="str">
            <v>Crassus - Press Seal Type CS, core drill hole/wall sleeve 250mm for pipes/cables 168-170mm</v>
          </cell>
          <cell r="L567" t="str">
            <v>up to 1 bar, Sealing: 20mm, EPDM / GYC</v>
          </cell>
          <cell r="M567" t="str">
            <v>Crassus - Press Seal Type CS, core drill hole/wall sleeve 250mm for pipes/cables 168-170mm; up to 1 bar, Sealing: 20mm, EPDM / GYC</v>
          </cell>
          <cell r="N567" t="str">
            <v xml:space="preserve">Crassus
Press Seal Type CS
For the installation in core drill holes or wall sleeves; water-tight feed-through for pipes/cables;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567" t="str">
            <v>For the installation in core drill holes or wall sleeves; water-tight feed-through for pipes/cables; single sealing, against pressing water and non-pressing water; water-tight welded bolts for an optimum of steadiness and corrosion protection</v>
          </cell>
          <cell r="P567">
            <v>21</v>
          </cell>
          <cell r="Q567">
            <v>250</v>
          </cell>
          <cell r="R567" t="str">
            <v>168-170</v>
          </cell>
          <cell r="S567">
            <v>20</v>
          </cell>
          <cell r="T567">
            <v>1</v>
          </cell>
          <cell r="U567">
            <v>10</v>
          </cell>
          <cell r="V567">
            <v>2.4</v>
          </cell>
          <cell r="W567" t="str">
            <v>EPDM / GYC</v>
          </cell>
        </row>
        <row r="568">
          <cell r="B568" t="str">
            <v>CRA21026GGV</v>
          </cell>
          <cell r="C568" t="str">
            <v>CDI250ED177GV</v>
          </cell>
          <cell r="D568">
            <v>73269060</v>
          </cell>
          <cell r="E568">
            <v>4260391372872</v>
          </cell>
          <cell r="F568" t="str">
            <v>Wastewater Pipe-Wallpenetrations</v>
          </cell>
          <cell r="G568" t="str">
            <v>Press Seals</v>
          </cell>
          <cell r="H568" t="str">
            <v>Press Seal Type CS</v>
          </cell>
          <cell r="I568">
            <v>20001</v>
          </cell>
          <cell r="J568" t="str">
            <v>Kraso</v>
          </cell>
          <cell r="K568" t="str">
            <v>Crassus - Press Seal Type CS, core drill hole/wall sleeve 250mm for pipes/cables 177-180mm</v>
          </cell>
          <cell r="L568" t="str">
            <v>up to 1 bar, Sealing: 20mm, EPDM / GYC</v>
          </cell>
          <cell r="M568" t="str">
            <v>Crassus - Press Seal Type CS, core drill hole/wall sleeve 250mm for pipes/cables 177-180mm; up to 1 bar, Sealing: 20mm, EPDM / GYC</v>
          </cell>
          <cell r="N568" t="str">
            <v xml:space="preserve">Crassus
Press Seal Type CS
For the installation in core drill holes or wall sleeves; water-tight feed-through for pipes/cables;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568" t="str">
            <v>For the installation in core drill holes or wall sleeves; water-tight feed-through for pipes/cables; single sealing, against pressing water and non-pressing water; water-tight welded bolts for an optimum of steadiness and corrosion protection</v>
          </cell>
          <cell r="P568">
            <v>21</v>
          </cell>
          <cell r="Q568">
            <v>250</v>
          </cell>
          <cell r="R568" t="str">
            <v>177-180</v>
          </cell>
          <cell r="S568">
            <v>20</v>
          </cell>
          <cell r="T568">
            <v>1</v>
          </cell>
          <cell r="U568">
            <v>20</v>
          </cell>
          <cell r="V568">
            <v>1.5</v>
          </cell>
          <cell r="W568" t="str">
            <v>EPDM / GYC</v>
          </cell>
        </row>
        <row r="569">
          <cell r="B569" t="str">
            <v>CRA21027GGV</v>
          </cell>
          <cell r="C569" t="str">
            <v>CDI250ED200GV</v>
          </cell>
          <cell r="D569">
            <v>73269060</v>
          </cell>
          <cell r="E569">
            <v>4260391372889</v>
          </cell>
          <cell r="F569" t="str">
            <v>Wastewater Pipe-Wallpenetrations</v>
          </cell>
          <cell r="G569" t="str">
            <v>Press Seals</v>
          </cell>
          <cell r="H569" t="str">
            <v>Press Seal Type CS</v>
          </cell>
          <cell r="I569">
            <v>20001</v>
          </cell>
          <cell r="J569" t="str">
            <v>Kraso</v>
          </cell>
          <cell r="K569" t="str">
            <v>Crassus - Press Seal Type CS, core drill hole/wall sleeve 250mm for pipes/cables 200mm</v>
          </cell>
          <cell r="L569" t="str">
            <v>up to 1 bar, Sealing: 20mm, EPDM / GYC</v>
          </cell>
          <cell r="M569" t="str">
            <v>Crassus - Press Seal Type CS, core drill hole/wall sleeve 250mm for pipes/cables 200mm; up to 1 bar, Sealing: 20mm, EPDM / GYC</v>
          </cell>
          <cell r="N569" t="str">
            <v xml:space="preserve">Crassus
Press Seal Type CS
For the installation in core drill holes or wall sleeves; water-tight feed-through for pipes/cables;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569" t="str">
            <v>For the installation in core drill holes or wall sleeves; water-tight feed-through for pipes/cables; single sealing, against pressing water and non-pressing water; water-tight welded bolts for an optimum of steadiness and corrosion protection</v>
          </cell>
          <cell r="P569">
            <v>21</v>
          </cell>
          <cell r="Q569">
            <v>250</v>
          </cell>
          <cell r="R569">
            <v>200</v>
          </cell>
          <cell r="S569">
            <v>20</v>
          </cell>
          <cell r="T569">
            <v>1</v>
          </cell>
          <cell r="U569">
            <v>15</v>
          </cell>
          <cell r="V569">
            <v>1.3</v>
          </cell>
          <cell r="W569" t="str">
            <v>EPDM / GYC</v>
          </cell>
        </row>
        <row r="570">
          <cell r="B570" t="str">
            <v>CRA21028GGV</v>
          </cell>
          <cell r="C570" t="str">
            <v>CDI250ED210GV</v>
          </cell>
          <cell r="D570">
            <v>73269060</v>
          </cell>
          <cell r="E570">
            <v>4260391372896</v>
          </cell>
          <cell r="F570" t="str">
            <v>Wastewater Pipe-Wallpenetrations</v>
          </cell>
          <cell r="G570" t="str">
            <v>Press Seals</v>
          </cell>
          <cell r="H570" t="str">
            <v>Press Seal Type CS</v>
          </cell>
          <cell r="I570">
            <v>20001</v>
          </cell>
          <cell r="J570" t="str">
            <v>Kraso</v>
          </cell>
          <cell r="K570" t="str">
            <v>Crassus - Press Seal Type CS, core drill hole/wall sleeve 250mm for pipes/cables 210mm</v>
          </cell>
          <cell r="L570" t="str">
            <v>up to 1 bar, Sealing: 20mm, EPDM / GYC</v>
          </cell>
          <cell r="M570" t="str">
            <v>Crassus - Press Seal Type CS, core drill hole/wall sleeve 250mm for pipes/cables 210mm; up to 1 bar, Sealing: 20mm, EPDM / GYC</v>
          </cell>
          <cell r="N570" t="str">
            <v xml:space="preserve">Crassus
Press Seal Type CS
For the installation in core drill holes or wall sleeves; water-tight feed-through for pipes/cables;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570" t="str">
            <v>For the installation in core drill holes or wall sleeves; water-tight feed-through for pipes/cables; single sealing, against pressing water and non-pressing water; water-tight welded bolts for an optimum of steadiness and corrosion protection</v>
          </cell>
          <cell r="P570">
            <v>21</v>
          </cell>
          <cell r="Q570">
            <v>250</v>
          </cell>
          <cell r="R570">
            <v>210</v>
          </cell>
          <cell r="S570">
            <v>20</v>
          </cell>
          <cell r="T570">
            <v>1</v>
          </cell>
          <cell r="U570">
            <v>20</v>
          </cell>
          <cell r="V570">
            <v>1.2</v>
          </cell>
          <cell r="W570" t="str">
            <v>EPDM / GYC</v>
          </cell>
        </row>
        <row r="571">
          <cell r="B571" t="str">
            <v>CRA21029GGV</v>
          </cell>
          <cell r="C571" t="str">
            <v>CDI300ED200GV</v>
          </cell>
          <cell r="D571">
            <v>73269060</v>
          </cell>
          <cell r="E571">
            <v>4260391372902</v>
          </cell>
          <cell r="F571" t="str">
            <v>Wastewater Pipe-Wallpenetrations</v>
          </cell>
          <cell r="G571" t="str">
            <v>Press Seals</v>
          </cell>
          <cell r="H571" t="str">
            <v>Press Seal Type CS</v>
          </cell>
          <cell r="I571">
            <v>20001</v>
          </cell>
          <cell r="J571" t="str">
            <v>Kraso</v>
          </cell>
          <cell r="K571" t="str">
            <v>Crassus - Press Seal Type CS, core drill hole/wall sleeve 300mm for pipes/cables 200mm</v>
          </cell>
          <cell r="L571" t="str">
            <v>up to 1 bar, Sealing: 20mm, EPDM / GYC</v>
          </cell>
          <cell r="M571" t="str">
            <v>Crassus - Press Seal Type CS, core drill hole/wall sleeve 300mm for pipes/cables 200mm; up to 1 bar, Sealing: 20mm, EPDM / GYC</v>
          </cell>
          <cell r="N571" t="str">
            <v xml:space="preserve">Crassus
Press Seal Type CS
For the installation in core drill holes or wall sleeves; water-tight feed-through for pipes/cables;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571" t="str">
            <v>For the installation in core drill holes or wall sleeves; water-tight feed-through for pipes/cables; single sealing, against pressing water and non-pressing water; water-tight welded bolts for an optimum of steadiness and corrosion protection</v>
          </cell>
          <cell r="P571">
            <v>21</v>
          </cell>
          <cell r="Q571">
            <v>300</v>
          </cell>
          <cell r="R571">
            <v>200</v>
          </cell>
          <cell r="S571">
            <v>20</v>
          </cell>
          <cell r="T571">
            <v>1</v>
          </cell>
          <cell r="U571">
            <v>15</v>
          </cell>
          <cell r="V571">
            <v>3.4</v>
          </cell>
          <cell r="W571" t="str">
            <v>EPDM / GYC</v>
          </cell>
        </row>
        <row r="572">
          <cell r="B572" t="str">
            <v>CRA21030GGV</v>
          </cell>
          <cell r="C572" t="str">
            <v>CDI300ED210GV</v>
          </cell>
          <cell r="D572">
            <v>73269060</v>
          </cell>
          <cell r="E572">
            <v>4260391372919</v>
          </cell>
          <cell r="F572" t="str">
            <v>Wastewater Pipe-Wallpenetrations</v>
          </cell>
          <cell r="G572" t="str">
            <v>Press Seals</v>
          </cell>
          <cell r="H572" t="str">
            <v>Press Seal Type CS</v>
          </cell>
          <cell r="I572">
            <v>20001</v>
          </cell>
          <cell r="J572" t="str">
            <v>Kraso</v>
          </cell>
          <cell r="K572" t="str">
            <v>Crassus - Press Seal Type CS, core drill hole/wall sleeve 300mm for pipes/cables 210mm</v>
          </cell>
          <cell r="L572" t="str">
            <v>up to 1 bar, Sealing: 20mm, EPDM / GYC</v>
          </cell>
          <cell r="M572" t="str">
            <v>Crassus - Press Seal Type CS, core drill hole/wall sleeve 300mm for pipes/cables 210mm; up to 1 bar, Sealing: 20mm, EPDM / GYC</v>
          </cell>
          <cell r="N572" t="str">
            <v xml:space="preserve">Crassus
Press Seal Type CS
For the installation in core drill holes or wall sleeves; water-tight feed-through for pipes/cables;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572" t="str">
            <v>For the installation in core drill holes or wall sleeves; water-tight feed-through for pipes/cables; single sealing, against pressing water and non-pressing water; water-tight welded bolts for an optimum of steadiness and corrosion protection</v>
          </cell>
          <cell r="P572">
            <v>21</v>
          </cell>
          <cell r="Q572">
            <v>300</v>
          </cell>
          <cell r="R572">
            <v>210</v>
          </cell>
          <cell r="S572">
            <v>20</v>
          </cell>
          <cell r="T572">
            <v>1</v>
          </cell>
          <cell r="U572">
            <v>10</v>
          </cell>
          <cell r="V572">
            <v>3.3</v>
          </cell>
          <cell r="W572" t="str">
            <v>EPDM / GYC</v>
          </cell>
        </row>
        <row r="573">
          <cell r="B573" t="str">
            <v>CRA21031GGV</v>
          </cell>
          <cell r="C573" t="str">
            <v>CDI300ED219GV</v>
          </cell>
          <cell r="D573">
            <v>73269060</v>
          </cell>
          <cell r="E573">
            <v>4260391372926</v>
          </cell>
          <cell r="F573" t="str">
            <v>Wastewater Pipe-Wallpenetrations</v>
          </cell>
          <cell r="G573" t="str">
            <v>Press Seals</v>
          </cell>
          <cell r="H573" t="str">
            <v>Press Seal Type CS</v>
          </cell>
          <cell r="I573">
            <v>20001</v>
          </cell>
          <cell r="J573" t="str">
            <v>Kraso</v>
          </cell>
          <cell r="K573" t="str">
            <v>Crassus - Press Seal Type CS, core drill hole/wall sleeve 300mm for pipes/cables 219mm</v>
          </cell>
          <cell r="L573" t="str">
            <v>up to 1 bar, Sealing: 20mm, EPDM / GYC</v>
          </cell>
          <cell r="M573" t="str">
            <v>Crassus - Press Seal Type CS, core drill hole/wall sleeve 300mm for pipes/cables 219mm; up to 1 bar, Sealing: 20mm, EPDM / GYC</v>
          </cell>
          <cell r="N573" t="str">
            <v xml:space="preserve">Crassus
Press Seal Type CS
For the installation in core drill holes or wall sleeves; water-tight feed-through for pipes/cables;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573" t="str">
            <v>For the installation in core drill holes or wall sleeves; water-tight feed-through for pipes/cables; single sealing, against pressing water and non-pressing water; water-tight welded bolts for an optimum of steadiness and corrosion protection</v>
          </cell>
          <cell r="P573">
            <v>21</v>
          </cell>
          <cell r="Q573">
            <v>300</v>
          </cell>
          <cell r="R573">
            <v>219</v>
          </cell>
          <cell r="S573">
            <v>20</v>
          </cell>
          <cell r="T573">
            <v>1</v>
          </cell>
          <cell r="U573">
            <v>20</v>
          </cell>
          <cell r="V573">
            <v>2.2999999999999998</v>
          </cell>
          <cell r="W573" t="str">
            <v>EPDM / GYC</v>
          </cell>
        </row>
        <row r="574">
          <cell r="B574" t="str">
            <v>CRA21032GGV</v>
          </cell>
          <cell r="C574" t="str">
            <v>CDI300ED225GV</v>
          </cell>
          <cell r="D574">
            <v>73269060</v>
          </cell>
          <cell r="E574">
            <v>4260391372933</v>
          </cell>
          <cell r="F574" t="str">
            <v>Wastewater Pipe-Wallpenetrations</v>
          </cell>
          <cell r="G574" t="str">
            <v>Press Seals</v>
          </cell>
          <cell r="H574" t="str">
            <v>Press Seal Type CS</v>
          </cell>
          <cell r="I574">
            <v>20001</v>
          </cell>
          <cell r="J574" t="str">
            <v>Kraso</v>
          </cell>
          <cell r="K574" t="str">
            <v>Crassus - Press Seal Type CS, core drill hole/wall sleeve 300mm for pipes/cables 225mm</v>
          </cell>
          <cell r="L574" t="str">
            <v>up to 1 bar, Sealing: 20mm, EPDM / GYC</v>
          </cell>
          <cell r="M574" t="str">
            <v>Crassus - Press Seal Type CS, core drill hole/wall sleeve 300mm for pipes/cables 225mm; up to 1 bar, Sealing: 20mm, EPDM / GYC</v>
          </cell>
          <cell r="N574" t="str">
            <v xml:space="preserve">Crassus
Press Seal Type CS
For the installation in core drill holes or wall sleeves; water-tight feed-through for pipes/cables;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574" t="str">
            <v>For the installation in core drill holes or wall sleeves; water-tight feed-through for pipes/cables; single sealing, against pressing water and non-pressing water; water-tight welded bolts for an optimum of steadiness and corrosion protection</v>
          </cell>
          <cell r="P574">
            <v>21</v>
          </cell>
          <cell r="Q574">
            <v>300</v>
          </cell>
          <cell r="R574">
            <v>225</v>
          </cell>
          <cell r="S574">
            <v>20</v>
          </cell>
          <cell r="T574">
            <v>1</v>
          </cell>
          <cell r="U574">
            <v>20</v>
          </cell>
          <cell r="V574">
            <v>2.2000000000000002</v>
          </cell>
          <cell r="W574" t="str">
            <v>EPDM / GYC</v>
          </cell>
        </row>
        <row r="575">
          <cell r="B575" t="str">
            <v>CRA21033GGV</v>
          </cell>
          <cell r="C575" t="str">
            <v>CDI300ED250GV</v>
          </cell>
          <cell r="D575">
            <v>73269060</v>
          </cell>
          <cell r="E575">
            <v>4260391372940</v>
          </cell>
          <cell r="F575" t="str">
            <v>Wastewater Pipe-Wallpenetrations</v>
          </cell>
          <cell r="G575" t="str">
            <v>Press Seals</v>
          </cell>
          <cell r="H575" t="str">
            <v>Press Seal Type CS</v>
          </cell>
          <cell r="I575">
            <v>20001</v>
          </cell>
          <cell r="J575" t="str">
            <v>Kraso</v>
          </cell>
          <cell r="K575" t="str">
            <v>Crassus - Press Seal Type CS, core drill hole/wall sleeve 300mm for pipes/cables 250mm</v>
          </cell>
          <cell r="L575" t="str">
            <v>up to 1 bar, Sealing: 20mm, EPDM / GYC</v>
          </cell>
          <cell r="M575" t="str">
            <v>Crassus - Press Seal Type CS, core drill hole/wall sleeve 300mm for pipes/cables 250mm; up to 1 bar, Sealing: 20mm, EPDM / GYC</v>
          </cell>
          <cell r="N575" t="str">
            <v xml:space="preserve">Crassus
Press Seal Type CS
For the installation in core drill holes or wall sleeves; water-tight feed-through for pipes/cables;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575" t="str">
            <v>For the installation in core drill holes or wall sleeves; water-tight feed-through for pipes/cables; single sealing, against pressing water and non-pressing water; water-tight welded bolts for an optimum of steadiness and corrosion protection</v>
          </cell>
          <cell r="P575">
            <v>21</v>
          </cell>
          <cell r="Q575">
            <v>300</v>
          </cell>
          <cell r="R575">
            <v>250</v>
          </cell>
          <cell r="S575">
            <v>20</v>
          </cell>
          <cell r="T575">
            <v>1</v>
          </cell>
          <cell r="U575">
            <v>10</v>
          </cell>
          <cell r="V575">
            <v>2</v>
          </cell>
          <cell r="W575" t="str">
            <v>EPDM / GYC</v>
          </cell>
        </row>
        <row r="576">
          <cell r="B576" t="str">
            <v>CRA21034GGV</v>
          </cell>
          <cell r="C576" t="str">
            <v>CDI400ED273GV</v>
          </cell>
          <cell r="D576">
            <v>73269060</v>
          </cell>
          <cell r="E576">
            <v>4260391372957</v>
          </cell>
          <cell r="F576" t="str">
            <v>Wastewater Pipe-Wallpenetrations</v>
          </cell>
          <cell r="G576" t="str">
            <v>Press Seals</v>
          </cell>
          <cell r="H576" t="str">
            <v>Press Seal Type CS</v>
          </cell>
          <cell r="I576">
            <v>20001</v>
          </cell>
          <cell r="J576" t="str">
            <v>Kraso</v>
          </cell>
          <cell r="K576" t="str">
            <v>Crassus - Press Seal Type CS, core drill hole/wall sleeve 400mm for pipes/cables 273mm</v>
          </cell>
          <cell r="L576" t="str">
            <v>up to 1 bar, Sealing: 20mm, EPDM / GYC</v>
          </cell>
          <cell r="M576" t="str">
            <v>Crassus - Press Seal Type CS, core drill hole/wall sleeve 400mm for pipes/cables 273mm; up to 1 bar, Sealing: 20mm, EPDM / GYC</v>
          </cell>
          <cell r="N576" t="str">
            <v xml:space="preserve">Crassus
Press Seal Type CS
For the installation in core drill holes or wall sleeves; water-tight feed-through for pipes/cables;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576" t="str">
            <v>For the installation in core drill holes or wall sleeves; water-tight feed-through for pipes/cables; single sealing, against pressing water and non-pressing water; water-tight welded bolts for an optimum of steadiness and corrosion protection</v>
          </cell>
          <cell r="P576">
            <v>21</v>
          </cell>
          <cell r="Q576">
            <v>400</v>
          </cell>
          <cell r="R576">
            <v>273</v>
          </cell>
          <cell r="S576">
            <v>20</v>
          </cell>
          <cell r="T576">
            <v>1</v>
          </cell>
          <cell r="U576">
            <v>20</v>
          </cell>
          <cell r="V576">
            <v>4.4000000000000004</v>
          </cell>
          <cell r="W576" t="str">
            <v>EPDM / GYC</v>
          </cell>
        </row>
        <row r="577">
          <cell r="B577" t="str">
            <v>CRA21035GGV</v>
          </cell>
          <cell r="C577" t="str">
            <v>CDI400ED280GV</v>
          </cell>
          <cell r="D577">
            <v>73269060</v>
          </cell>
          <cell r="E577">
            <v>4260391372964</v>
          </cell>
          <cell r="F577" t="str">
            <v>Wastewater Pipe-Wallpenetrations</v>
          </cell>
          <cell r="G577" t="str">
            <v>Press Seals</v>
          </cell>
          <cell r="H577" t="str">
            <v>Press Seal Type CS</v>
          </cell>
          <cell r="I577">
            <v>20001</v>
          </cell>
          <cell r="J577" t="str">
            <v>Kraso</v>
          </cell>
          <cell r="K577" t="str">
            <v>Crassus - Press Seal Type CS, core drill hole/wall sleeve 400mm for pipes/cables 280mm</v>
          </cell>
          <cell r="L577" t="str">
            <v>up to 1 bar, Sealing: 20mm, EPDM / GYC</v>
          </cell>
          <cell r="M577" t="str">
            <v>Crassus - Press Seal Type CS, core drill hole/wall sleeve 400mm for pipes/cables 280mm; up to 1 bar, Sealing: 20mm, EPDM / GYC</v>
          </cell>
          <cell r="N577" t="str">
            <v xml:space="preserve">Crassus
Press Seal Type CS
For the installation in core drill holes or wall sleeves; water-tight feed-through for pipes/cables;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577" t="str">
            <v>For the installation in core drill holes or wall sleeves; water-tight feed-through for pipes/cables; single sealing, against pressing water and non-pressing water; water-tight welded bolts for an optimum of steadiness and corrosion protection</v>
          </cell>
          <cell r="P577">
            <v>21</v>
          </cell>
          <cell r="Q577">
            <v>400</v>
          </cell>
          <cell r="R577">
            <v>280</v>
          </cell>
          <cell r="S577">
            <v>20</v>
          </cell>
          <cell r="T577">
            <v>1</v>
          </cell>
          <cell r="U577">
            <v>20</v>
          </cell>
          <cell r="V577">
            <v>4.3</v>
          </cell>
          <cell r="W577" t="str">
            <v>EPDM / GYC</v>
          </cell>
        </row>
        <row r="578">
          <cell r="B578" t="str">
            <v>CRA21036GGV</v>
          </cell>
          <cell r="C578" t="str">
            <v>CDI400ED315GV</v>
          </cell>
          <cell r="D578">
            <v>73269060</v>
          </cell>
          <cell r="E578">
            <v>4260391372971</v>
          </cell>
          <cell r="F578" t="str">
            <v>Wastewater Pipe-Wallpenetrations</v>
          </cell>
          <cell r="G578" t="str">
            <v>Press Seals</v>
          </cell>
          <cell r="H578" t="str">
            <v>Press Seal Type CS</v>
          </cell>
          <cell r="I578">
            <v>20001</v>
          </cell>
          <cell r="J578" t="str">
            <v>Kraso</v>
          </cell>
          <cell r="K578" t="str">
            <v>Crassus - Press Seal Type CS, core drill hole/wall sleeve 400mm for pipes/cables 315mm</v>
          </cell>
          <cell r="L578" t="str">
            <v>up to 1 bar, Sealing: 20mm, EPDM / GYC</v>
          </cell>
          <cell r="M578" t="str">
            <v>Crassus - Press Seal Type CS, core drill hole/wall sleeve 400mm for pipes/cables 315mm; up to 1 bar, Sealing: 20mm, EPDM / GYC</v>
          </cell>
          <cell r="N578" t="str">
            <v xml:space="preserve">Crassus
Press Seal Type CS
For the installation in core drill holes or wall sleeves; water-tight feed-through for pipes/cables;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578" t="str">
            <v>For the installation in core drill holes or wall sleeves; water-tight feed-through for pipes/cables; single sealing, against pressing water and non-pressing water; water-tight welded bolts for an optimum of steadiness and corrosion protection</v>
          </cell>
          <cell r="P578">
            <v>21</v>
          </cell>
          <cell r="Q578">
            <v>400</v>
          </cell>
          <cell r="R578">
            <v>315</v>
          </cell>
          <cell r="S578">
            <v>20</v>
          </cell>
          <cell r="T578">
            <v>1</v>
          </cell>
          <cell r="U578">
            <v>15</v>
          </cell>
          <cell r="V578">
            <v>4</v>
          </cell>
          <cell r="W578" t="str">
            <v>EPDM / GYC</v>
          </cell>
        </row>
        <row r="579">
          <cell r="B579" t="str">
            <v>CRA21037GGV</v>
          </cell>
          <cell r="C579" t="str">
            <v>CDI400ED326GV</v>
          </cell>
          <cell r="D579">
            <v>73269060</v>
          </cell>
          <cell r="E579">
            <v>4260391372988</v>
          </cell>
          <cell r="F579" t="str">
            <v>Wastewater Pipe-Wallpenetrations</v>
          </cell>
          <cell r="G579" t="str">
            <v>Press Seals</v>
          </cell>
          <cell r="H579" t="str">
            <v>Press Seal Type CS</v>
          </cell>
          <cell r="I579">
            <v>20001</v>
          </cell>
          <cell r="J579" t="str">
            <v>Kraso</v>
          </cell>
          <cell r="K579" t="str">
            <v>Crassus - Press Seal Type CS, core drill hole/wall sleeve 400mm for pipes/cables 326mm</v>
          </cell>
          <cell r="L579" t="str">
            <v>up to 1 bar, Sealing: 20mm, EPDM / GYC</v>
          </cell>
          <cell r="M579" t="str">
            <v>Crassus - Press Seal Type CS, core drill hole/wall sleeve 400mm for pipes/cables 326mm; up to 1 bar, Sealing: 20mm, EPDM / GYC</v>
          </cell>
          <cell r="N579" t="str">
            <v xml:space="preserve">Crassus
Press Seal Type CS
For the installation in core drill holes or wall sleeves; water-tight feed-through for pipes/cables;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579" t="str">
            <v>For the installation in core drill holes or wall sleeves; water-tight feed-through for pipes/cables; single sealing, against pressing water and non-pressing water; water-tight welded bolts for an optimum of steadiness and corrosion protection</v>
          </cell>
          <cell r="P579">
            <v>21</v>
          </cell>
          <cell r="Q579">
            <v>400</v>
          </cell>
          <cell r="R579">
            <v>326</v>
          </cell>
          <cell r="S579">
            <v>20</v>
          </cell>
          <cell r="T579">
            <v>1</v>
          </cell>
          <cell r="U579">
            <v>15</v>
          </cell>
          <cell r="V579">
            <v>3.9</v>
          </cell>
          <cell r="W579" t="str">
            <v>EPDM / GYC</v>
          </cell>
        </row>
        <row r="580">
          <cell r="B580" t="str">
            <v>CRA21038GGV</v>
          </cell>
          <cell r="C580" t="str">
            <v>CDI500ED400GV</v>
          </cell>
          <cell r="D580">
            <v>73269060</v>
          </cell>
          <cell r="E580">
            <v>4260391372995</v>
          </cell>
          <cell r="F580" t="str">
            <v>Wastewater Pipe-Wallpenetrations</v>
          </cell>
          <cell r="G580" t="str">
            <v>Press Seals</v>
          </cell>
          <cell r="H580" t="str">
            <v>Press Seal Type CS</v>
          </cell>
          <cell r="I580">
            <v>20001</v>
          </cell>
          <cell r="J580" t="str">
            <v>Kraso</v>
          </cell>
          <cell r="K580" t="str">
            <v>Crassus - Press Seal Type CS, core drill hole/wall sleeve 500mm for pipes/cables 400mm</v>
          </cell>
          <cell r="L580" t="str">
            <v>up to 1 bar, Sealing: 20mm, EPDM / GYC</v>
          </cell>
          <cell r="M580" t="str">
            <v>Crassus - Press Seal Type CS, core drill hole/wall sleeve 500mm for pipes/cables 400mm; up to 1 bar, Sealing: 20mm, EPDM / GYC</v>
          </cell>
          <cell r="N580" t="str">
            <v xml:space="preserve">Crassus
Press Seal Type CS
For the installation in core drill holes or wall sleeves; water-tight feed-through for pipes/cables;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580" t="str">
            <v>For the installation in core drill holes or wall sleeves; water-tight feed-through for pipes/cables; single sealing, against pressing water and non-pressing water; water-tight welded bolts for an optimum of steadiness and corrosion protection</v>
          </cell>
          <cell r="P580">
            <v>21</v>
          </cell>
          <cell r="Q580">
            <v>500</v>
          </cell>
          <cell r="R580">
            <v>400</v>
          </cell>
          <cell r="S580">
            <v>20</v>
          </cell>
          <cell r="T580">
            <v>1</v>
          </cell>
          <cell r="U580">
            <v>15</v>
          </cell>
          <cell r="V580">
            <v>6.7</v>
          </cell>
          <cell r="W580" t="str">
            <v>EPDM / GYC</v>
          </cell>
        </row>
        <row r="581">
          <cell r="B581" t="str">
            <v>CRA21039GGV</v>
          </cell>
          <cell r="C581" t="str">
            <v>CDI500ED429GV</v>
          </cell>
          <cell r="D581">
            <v>73269060</v>
          </cell>
          <cell r="E581">
            <v>4260391373008</v>
          </cell>
          <cell r="F581" t="str">
            <v>Wastewater Pipe-Wallpenetrations</v>
          </cell>
          <cell r="G581" t="str">
            <v>Press Seals</v>
          </cell>
          <cell r="H581" t="str">
            <v>Press Seal Type CS</v>
          </cell>
          <cell r="I581">
            <v>20001</v>
          </cell>
          <cell r="J581" t="str">
            <v>Kraso</v>
          </cell>
          <cell r="K581" t="str">
            <v>Crassus - Press Seal Type CS, core drill hole/wall sleeve 500mm for pipes/cables 429mm</v>
          </cell>
          <cell r="L581" t="str">
            <v>up to 1 bar, Sealing: 20mm, EPDM / GYC</v>
          </cell>
          <cell r="M581" t="str">
            <v>Crassus - Press Seal Type CS, core drill hole/wall sleeve 500mm for pipes/cables 429mm; up to 1 bar, Sealing: 20mm, EPDM / GYC</v>
          </cell>
          <cell r="N581" t="str">
            <v xml:space="preserve">Crassus
Press Seal Type CS
For the installation in core drill holes or wall sleeves; water-tight feed-through for pipes/cables;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581" t="str">
            <v>For the installation in core drill holes or wall sleeves; water-tight feed-through for pipes/cables; single sealing, against pressing water and non-pressing water; water-tight welded bolts for an optimum of steadiness and corrosion protection</v>
          </cell>
          <cell r="P581">
            <v>21</v>
          </cell>
          <cell r="Q581">
            <v>500</v>
          </cell>
          <cell r="R581">
            <v>429</v>
          </cell>
          <cell r="S581">
            <v>20</v>
          </cell>
          <cell r="T581">
            <v>1</v>
          </cell>
          <cell r="U581">
            <v>20</v>
          </cell>
          <cell r="V581">
            <v>4</v>
          </cell>
          <cell r="W581" t="str">
            <v>EPDM / GYC</v>
          </cell>
        </row>
        <row r="582">
          <cell r="B582" t="str">
            <v>CRA21040GGV</v>
          </cell>
          <cell r="C582" t="str">
            <v>CDI500ED450GV</v>
          </cell>
          <cell r="D582">
            <v>73269060</v>
          </cell>
          <cell r="E582">
            <v>4260391373015</v>
          </cell>
          <cell r="F582" t="str">
            <v>Wastewater Pipe-Wallpenetrations</v>
          </cell>
          <cell r="G582" t="str">
            <v>Press Seals</v>
          </cell>
          <cell r="H582" t="str">
            <v>Press Seal Type CS</v>
          </cell>
          <cell r="I582">
            <v>20001</v>
          </cell>
          <cell r="J582" t="str">
            <v>Kraso</v>
          </cell>
          <cell r="K582" t="str">
            <v>Crassus - Press Seal Type CS, core drill hole/wall sleeve 500mm for pipes/cables 450mm</v>
          </cell>
          <cell r="L582" t="str">
            <v>up to 1 bar, Sealing: 20mm, EPDM / GYC</v>
          </cell>
          <cell r="M582" t="str">
            <v>Crassus - Press Seal Type CS, core drill hole/wall sleeve 500mm for pipes/cables 450mm; up to 1 bar, Sealing: 20mm, EPDM / GYC</v>
          </cell>
          <cell r="N582" t="str">
            <v xml:space="preserve">Crassus
Press Seal Type CS
For the installation in core drill holes or wall sleeves; water-tight feed-through for pipes/cables;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582" t="str">
            <v>For the installation in core drill holes or wall sleeves; water-tight feed-through for pipes/cables; single sealing, against pressing water and non-pressing water; water-tight welded bolts for an optimum of steadiness and corrosion protection</v>
          </cell>
          <cell r="P582">
            <v>21</v>
          </cell>
          <cell r="Q582">
            <v>500</v>
          </cell>
          <cell r="R582">
            <v>450</v>
          </cell>
          <cell r="S582">
            <v>20</v>
          </cell>
          <cell r="T582">
            <v>1</v>
          </cell>
          <cell r="U582">
            <v>15</v>
          </cell>
          <cell r="V582">
            <v>3.6</v>
          </cell>
          <cell r="W582" t="str">
            <v>EPDM / GYC</v>
          </cell>
        </row>
        <row r="583">
          <cell r="B583" t="str">
            <v>CRA21005V2A</v>
          </cell>
          <cell r="C583" t="str">
            <v>CDI080ED22</v>
          </cell>
          <cell r="D583">
            <v>73269060</v>
          </cell>
          <cell r="E583">
            <v>4260182348536</v>
          </cell>
          <cell r="F583" t="str">
            <v>Wastewater Pipe-Wallpenetrations</v>
          </cell>
          <cell r="G583" t="str">
            <v>Press Seals</v>
          </cell>
          <cell r="H583" t="str">
            <v>Press Seal Type CS</v>
          </cell>
          <cell r="I583">
            <v>20001</v>
          </cell>
          <cell r="J583" t="str">
            <v>Kraso</v>
          </cell>
          <cell r="K583" t="str">
            <v>Crassus - Press Seal Type CS, core drill hole/wall sleeve 80mm for pipes/cables 22-25mm</v>
          </cell>
          <cell r="L583" t="str">
            <v>up to 1 bar, Sealing: 20mm, EPDM / V2A</v>
          </cell>
          <cell r="M583" t="str">
            <v>Crassus - Press Seal Type CS, core drill hole/wall sleeve 80mm for pipes/cables 22-25mm; up to 1 bar, Sealing: 20mm, EPDM / V2A</v>
          </cell>
          <cell r="N583" t="str">
            <v xml:space="preserve">Crassus
Press Seal Type CS
For the installation in core drill holes or wall sleeves; water-tight feed-through for pipes/cables;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583" t="str">
            <v>For the installation in core drill holes or wall sleeves; water-tight feed-through for pipes/cables; single sealing, against pressing water and non-pressing water; water-tight welded bolts for an optimum of steadiness and corrosion protection</v>
          </cell>
          <cell r="P583">
            <v>21</v>
          </cell>
          <cell r="Q583">
            <v>80</v>
          </cell>
          <cell r="R583" t="str">
            <v>22-25</v>
          </cell>
          <cell r="S583">
            <v>20</v>
          </cell>
          <cell r="T583">
            <v>1</v>
          </cell>
          <cell r="U583">
            <v>20</v>
          </cell>
          <cell r="V583">
            <v>0.3</v>
          </cell>
          <cell r="W583" t="str">
            <v>EPDM / V2A</v>
          </cell>
        </row>
        <row r="584">
          <cell r="B584" t="str">
            <v>CRA21006V2A</v>
          </cell>
          <cell r="C584" t="str">
            <v>CDI080ED32</v>
          </cell>
          <cell r="D584">
            <v>73269060</v>
          </cell>
          <cell r="E584">
            <v>4260182348543</v>
          </cell>
          <cell r="F584" t="str">
            <v>Wastewater Pipe-Wallpenetrations</v>
          </cell>
          <cell r="G584" t="str">
            <v>Press Seals</v>
          </cell>
          <cell r="H584" t="str">
            <v>Press Seal Type CS</v>
          </cell>
          <cell r="I584">
            <v>20001</v>
          </cell>
          <cell r="J584" t="str">
            <v>Kraso</v>
          </cell>
          <cell r="K584" t="str">
            <v>Crassus - Press Seal Type CS, core drill hole/wall sleeve 80mm for pipes/cables 32-35mm</v>
          </cell>
          <cell r="L584" t="str">
            <v>up to 1 bar, Sealing: 20mm, EPDM / V2A</v>
          </cell>
          <cell r="M584" t="str">
            <v>Crassus - Press Seal Type CS, core drill hole/wall sleeve 80mm for pipes/cables 32-35mm; up to 1 bar, Sealing: 20mm, EPDM / V2A</v>
          </cell>
          <cell r="N584" t="str">
            <v xml:space="preserve">Crassus
Press Seal Type CS
For the installation in core drill holes or wall sleeves; water-tight feed-through for pipes/cables;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584" t="str">
            <v>For the installation in core drill holes or wall sleeves; water-tight feed-through for pipes/cables; single sealing, against pressing water and non-pressing water; water-tight welded bolts for an optimum of steadiness and corrosion protection</v>
          </cell>
          <cell r="P584">
            <v>21</v>
          </cell>
          <cell r="Q584">
            <v>80</v>
          </cell>
          <cell r="R584" t="str">
            <v>32-35</v>
          </cell>
          <cell r="S584">
            <v>20</v>
          </cell>
          <cell r="T584">
            <v>1</v>
          </cell>
          <cell r="U584">
            <v>15</v>
          </cell>
          <cell r="V584">
            <v>0.3</v>
          </cell>
          <cell r="W584" t="str">
            <v>EPDM / V2A</v>
          </cell>
        </row>
        <row r="585">
          <cell r="B585" t="str">
            <v>CRA21007V2A</v>
          </cell>
          <cell r="C585" t="str">
            <v>CDI080ED40</v>
          </cell>
          <cell r="D585">
            <v>73269060</v>
          </cell>
          <cell r="E585">
            <v>4260182348550</v>
          </cell>
          <cell r="F585" t="str">
            <v>Wastewater Pipe-Wallpenetrations</v>
          </cell>
          <cell r="G585" t="str">
            <v>Press Seals</v>
          </cell>
          <cell r="H585" t="str">
            <v>Press Seal Type CS</v>
          </cell>
          <cell r="I585">
            <v>20001</v>
          </cell>
          <cell r="J585" t="str">
            <v>Kraso</v>
          </cell>
          <cell r="K585" t="str">
            <v>Crassus - Press Seal Type CS, core drill hole/wall sleeve 80mm for pipes/cables 40-43mm</v>
          </cell>
          <cell r="L585" t="str">
            <v>up to 1 bar, Sealing: 20mm, EPDM / V2A</v>
          </cell>
          <cell r="M585" t="str">
            <v>Crassus - Press Seal Type CS, core drill hole/wall sleeve 80mm for pipes/cables 40-43mm; up to 1 bar, Sealing: 20mm, EPDM / V2A</v>
          </cell>
          <cell r="N585" t="str">
            <v xml:space="preserve">Crassus
Press Seal Type CS
For the installation in core drill holes or wall sleeves; water-tight feed-through for pipes/cables;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585" t="str">
            <v>For the installation in core drill holes or wall sleeves; water-tight feed-through for pipes/cables; single sealing, against pressing water and non-pressing water; water-tight welded bolts for an optimum of steadiness and corrosion protection</v>
          </cell>
          <cell r="P585">
            <v>21</v>
          </cell>
          <cell r="Q585">
            <v>80</v>
          </cell>
          <cell r="R585" t="str">
            <v>40-43</v>
          </cell>
          <cell r="S585">
            <v>20</v>
          </cell>
          <cell r="T585">
            <v>1</v>
          </cell>
          <cell r="U585">
            <v>10</v>
          </cell>
          <cell r="V585">
            <v>0.3</v>
          </cell>
          <cell r="W585" t="str">
            <v>EPDM / V2A</v>
          </cell>
        </row>
        <row r="586">
          <cell r="B586" t="str">
            <v>CRA21008V2A</v>
          </cell>
          <cell r="C586" t="str">
            <v>CDI100ED32</v>
          </cell>
          <cell r="D586">
            <v>73269060</v>
          </cell>
          <cell r="E586">
            <v>4260182348567</v>
          </cell>
          <cell r="F586" t="str">
            <v>Wastewater Pipe-Wallpenetrations</v>
          </cell>
          <cell r="G586" t="str">
            <v>Press Seals</v>
          </cell>
          <cell r="H586" t="str">
            <v>Press Seal Type CS</v>
          </cell>
          <cell r="I586">
            <v>20001</v>
          </cell>
          <cell r="J586" t="str">
            <v>Kraso</v>
          </cell>
          <cell r="K586" t="str">
            <v>Crassus - Press Seal Type CS, core drill hole/wall sleeve 100mm for pipes/cables 32-35mm</v>
          </cell>
          <cell r="L586" t="str">
            <v>up to 1 bar, Sealing: 20mm, EPDM / V2A</v>
          </cell>
          <cell r="M586" t="str">
            <v>Crassus - Press Seal Type CS, core drill hole/wall sleeve 100mm for pipes/cables 32-35mm; up to 1 bar, Sealing: 20mm, EPDM / V2A</v>
          </cell>
          <cell r="N586" t="str">
            <v xml:space="preserve">Crassus
Press Seal Type CS
For the installation in core drill holes or wall sleeves; water-tight feed-through for pipes/cables;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586" t="str">
            <v>For the installation in core drill holes or wall sleeves; water-tight feed-through for pipes/cables; single sealing, against pressing water and non-pressing water; water-tight welded bolts for an optimum of steadiness and corrosion protection</v>
          </cell>
          <cell r="P586">
            <v>21</v>
          </cell>
          <cell r="Q586">
            <v>100</v>
          </cell>
          <cell r="R586" t="str">
            <v>32-35</v>
          </cell>
          <cell r="S586">
            <v>20</v>
          </cell>
          <cell r="T586">
            <v>1</v>
          </cell>
          <cell r="U586">
            <v>20</v>
          </cell>
          <cell r="V586">
            <v>0.5</v>
          </cell>
          <cell r="W586" t="str">
            <v>EPDM / V2A</v>
          </cell>
        </row>
        <row r="587">
          <cell r="B587" t="str">
            <v>CRA21009V2A</v>
          </cell>
          <cell r="C587" t="str">
            <v>CDI100ED40</v>
          </cell>
          <cell r="D587">
            <v>73269060</v>
          </cell>
          <cell r="E587">
            <v>4260182348574</v>
          </cell>
          <cell r="F587" t="str">
            <v>Wastewater Pipe-Wallpenetrations</v>
          </cell>
          <cell r="G587" t="str">
            <v>Press Seals</v>
          </cell>
          <cell r="H587" t="str">
            <v>Press Seal Type CS</v>
          </cell>
          <cell r="I587">
            <v>20001</v>
          </cell>
          <cell r="J587" t="str">
            <v>Kraso</v>
          </cell>
          <cell r="K587" t="str">
            <v>Crassus - Press Seal Type CS, core drill hole/wall sleeve 100mm for pipes/cables 40-43mm</v>
          </cell>
          <cell r="L587" t="str">
            <v>up to 1 bar, Sealing: 20mm, EPDM / V2A</v>
          </cell>
          <cell r="M587" t="str">
            <v>Crassus - Press Seal Type CS, core drill hole/wall sleeve 100mm for pipes/cables 40-43mm; up to 1 bar, Sealing: 20mm, EPDM / V2A</v>
          </cell>
          <cell r="N587" t="str">
            <v xml:space="preserve">Crassus
Press Seal Type CS
For the installation in core drill holes or wall sleeves; water-tight feed-through for pipes/cables;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587" t="str">
            <v>For the installation in core drill holes or wall sleeves; water-tight feed-through for pipes/cables; single sealing, against pressing water and non-pressing water; water-tight welded bolts for an optimum of steadiness and corrosion protection</v>
          </cell>
          <cell r="P587">
            <v>21</v>
          </cell>
          <cell r="Q587">
            <v>100</v>
          </cell>
          <cell r="R587" t="str">
            <v>40-43</v>
          </cell>
          <cell r="S587">
            <v>20</v>
          </cell>
          <cell r="T587">
            <v>1</v>
          </cell>
          <cell r="U587">
            <v>20</v>
          </cell>
          <cell r="V587">
            <v>0.5</v>
          </cell>
          <cell r="W587" t="str">
            <v>EPDM / V2A</v>
          </cell>
        </row>
        <row r="588">
          <cell r="B588" t="str">
            <v>CRA21010V2A</v>
          </cell>
          <cell r="C588" t="str">
            <v>CDI100ED48</v>
          </cell>
          <cell r="D588">
            <v>73269060</v>
          </cell>
          <cell r="E588">
            <v>4260182348581</v>
          </cell>
          <cell r="F588" t="str">
            <v>Wastewater Pipe-Wallpenetrations</v>
          </cell>
          <cell r="G588" t="str">
            <v>Press Seals</v>
          </cell>
          <cell r="H588" t="str">
            <v>Press Seal Type CS</v>
          </cell>
          <cell r="I588">
            <v>20001</v>
          </cell>
          <cell r="J588" t="str">
            <v>Kraso</v>
          </cell>
          <cell r="K588" t="str">
            <v>Crassus - Press Seal Type CS, core drill hole/wall sleeve 100mm for pipes/cables 48-50mm</v>
          </cell>
          <cell r="L588" t="str">
            <v>up to 1 bar, Sealing: 20mm, EPDM / V2A</v>
          </cell>
          <cell r="M588" t="str">
            <v>Crassus - Press Seal Type CS, core drill hole/wall sleeve 100mm for pipes/cables 48-50mm; up to 1 bar, Sealing: 20mm, EPDM / V2A</v>
          </cell>
          <cell r="N588" t="str">
            <v xml:space="preserve">Crassus
Press Seal Type CS
For the installation in core drill holes or wall sleeves; water-tight feed-through for pipes/cables;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588" t="str">
            <v>For the installation in core drill holes or wall sleeves; water-tight feed-through for pipes/cables; single sealing, against pressing water and non-pressing water; water-tight welded bolts for an optimum of steadiness and corrosion protection</v>
          </cell>
          <cell r="P588">
            <v>21</v>
          </cell>
          <cell r="Q588">
            <v>100</v>
          </cell>
          <cell r="R588" t="str">
            <v>48-50</v>
          </cell>
          <cell r="S588">
            <v>20</v>
          </cell>
          <cell r="T588">
            <v>1</v>
          </cell>
          <cell r="U588">
            <v>15</v>
          </cell>
          <cell r="V588">
            <v>0.5</v>
          </cell>
          <cell r="W588" t="str">
            <v>EPDM / V2A</v>
          </cell>
        </row>
        <row r="589">
          <cell r="B589" t="str">
            <v>CRA21011V2A</v>
          </cell>
          <cell r="C589" t="str">
            <v>CDI100ED60</v>
          </cell>
          <cell r="D589">
            <v>73269060</v>
          </cell>
          <cell r="E589">
            <v>4260182348598</v>
          </cell>
          <cell r="F589" t="str">
            <v>Wastewater Pipe-Wallpenetrations</v>
          </cell>
          <cell r="G589" t="str">
            <v>Press Seals</v>
          </cell>
          <cell r="H589" t="str">
            <v>Press Seal Type CS</v>
          </cell>
          <cell r="I589">
            <v>20001</v>
          </cell>
          <cell r="J589" t="str">
            <v>Kraso</v>
          </cell>
          <cell r="K589" t="str">
            <v>Crassus - Press Seal Type CS, core drill hole/wall sleeve 100mm for pipes/cables 60-63mm</v>
          </cell>
          <cell r="L589" t="str">
            <v>up to 1 bar, Sealing: 20mm, EPDM / V2A</v>
          </cell>
          <cell r="M589" t="str">
            <v>Crassus - Press Seal Type CS, core drill hole/wall sleeve 100mm for pipes/cables 60-63mm; up to 1 bar, Sealing: 20mm, EPDM / V2A</v>
          </cell>
          <cell r="N589" t="str">
            <v xml:space="preserve">Crassus
Press Seal Type CS
For the installation in core drill holes or wall sleeves; water-tight feed-through for pipes/cables;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589" t="str">
            <v>For the installation in core drill holes or wall sleeves; water-tight feed-through for pipes/cables; single sealing, against pressing water and non-pressing water; water-tight welded bolts for an optimum of steadiness and corrosion protection</v>
          </cell>
          <cell r="P589">
            <v>21</v>
          </cell>
          <cell r="Q589">
            <v>100</v>
          </cell>
          <cell r="R589" t="str">
            <v>60-63</v>
          </cell>
          <cell r="S589">
            <v>20</v>
          </cell>
          <cell r="T589">
            <v>1</v>
          </cell>
          <cell r="U589">
            <v>10</v>
          </cell>
          <cell r="V589">
            <v>0.5</v>
          </cell>
          <cell r="W589" t="str">
            <v>EPDM / V2A</v>
          </cell>
        </row>
        <row r="590">
          <cell r="B590" t="str">
            <v>CRA21012V2A</v>
          </cell>
          <cell r="C590" t="str">
            <v>CDI125ED60</v>
          </cell>
          <cell r="D590">
            <v>73269060</v>
          </cell>
          <cell r="E590">
            <v>4260182348604</v>
          </cell>
          <cell r="F590" t="str">
            <v>Wastewater Pipe-Wallpenetrations</v>
          </cell>
          <cell r="G590" t="str">
            <v>Press Seals</v>
          </cell>
          <cell r="H590" t="str">
            <v>Press Seal Type CS</v>
          </cell>
          <cell r="I590">
            <v>20001</v>
          </cell>
          <cell r="J590" t="str">
            <v>Kraso</v>
          </cell>
          <cell r="K590" t="str">
            <v>Crassus - Press Seal Type CS, core drill hole/wall sleeve 125mm for pipes/cables 60-63mm</v>
          </cell>
          <cell r="L590" t="str">
            <v>up to 1 bar, Sealing: 20mm, EPDM / V2A</v>
          </cell>
          <cell r="M590" t="str">
            <v>Crassus - Press Seal Type CS, core drill hole/wall sleeve 125mm for pipes/cables 60-63mm; up to 1 bar, Sealing: 20mm, EPDM / V2A</v>
          </cell>
          <cell r="N590" t="str">
            <v xml:space="preserve">Crassus
Press Seal Type CS
For the installation in core drill holes or wall sleeves; water-tight feed-through for pipes/cables;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590" t="str">
            <v>For the installation in core drill holes or wall sleeves; water-tight feed-through for pipes/cables; single sealing, against pressing water and non-pressing water; water-tight welded bolts for an optimum of steadiness and corrosion protection</v>
          </cell>
          <cell r="P590">
            <v>21</v>
          </cell>
          <cell r="Q590">
            <v>125</v>
          </cell>
          <cell r="R590" t="str">
            <v>60-63</v>
          </cell>
          <cell r="S590">
            <v>20</v>
          </cell>
          <cell r="T590">
            <v>1</v>
          </cell>
          <cell r="U590">
            <v>15</v>
          </cell>
          <cell r="V590">
            <v>0.8</v>
          </cell>
          <cell r="W590" t="str">
            <v>EPDM / V2A</v>
          </cell>
        </row>
        <row r="591">
          <cell r="B591" t="str">
            <v>CRA21013V2A</v>
          </cell>
          <cell r="C591" t="str">
            <v>CDI125ED75</v>
          </cell>
          <cell r="D591">
            <v>73269060</v>
          </cell>
          <cell r="E591">
            <v>4260182348611</v>
          </cell>
          <cell r="F591" t="str">
            <v>Wastewater Pipe-Wallpenetrations</v>
          </cell>
          <cell r="G591" t="str">
            <v>Press Seals</v>
          </cell>
          <cell r="H591" t="str">
            <v>Press Seal Type CS</v>
          </cell>
          <cell r="I591">
            <v>20001</v>
          </cell>
          <cell r="J591" t="str">
            <v>Kraso</v>
          </cell>
          <cell r="K591" t="str">
            <v>Crassus - Press Seal Type CS, core drill hole/wall sleeve 125mm for pipes/cables 75-77mm</v>
          </cell>
          <cell r="L591" t="str">
            <v>up to 1 bar, Sealing: 20mm, EPDM / V2A</v>
          </cell>
          <cell r="M591" t="str">
            <v>Crassus - Press Seal Type CS, core drill hole/wall sleeve 125mm for pipes/cables 75-77mm; up to 1 bar, Sealing: 20mm, EPDM / V2A</v>
          </cell>
          <cell r="N591" t="str">
            <v xml:space="preserve">Crassus
Press Seal Type CS
For the installation in core drill holes or wall sleeves; water-tight feed-through for pipes/cables;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591" t="str">
            <v>For the installation in core drill holes or wall sleeves; water-tight feed-through for pipes/cables; single sealing, against pressing water and non-pressing water; water-tight welded bolts for an optimum of steadiness and corrosion protection</v>
          </cell>
          <cell r="P591">
            <v>21</v>
          </cell>
          <cell r="Q591">
            <v>125</v>
          </cell>
          <cell r="R591" t="str">
            <v>75-77</v>
          </cell>
          <cell r="S591">
            <v>20</v>
          </cell>
          <cell r="T591">
            <v>1</v>
          </cell>
          <cell r="U591">
            <v>10</v>
          </cell>
          <cell r="V591">
            <v>0.7</v>
          </cell>
          <cell r="W591" t="str">
            <v>EPDM / V2A</v>
          </cell>
        </row>
        <row r="592">
          <cell r="B592" t="str">
            <v>CRA21014V2A</v>
          </cell>
          <cell r="C592" t="str">
            <v>CDI125ED78</v>
          </cell>
          <cell r="D592">
            <v>73269060</v>
          </cell>
          <cell r="E592">
            <v>4260182348628</v>
          </cell>
          <cell r="F592" t="str">
            <v>Wastewater Pipe-Wallpenetrations</v>
          </cell>
          <cell r="G592" t="str">
            <v>Press Seals</v>
          </cell>
          <cell r="H592" t="str">
            <v>Press Seal Type CS</v>
          </cell>
          <cell r="I592">
            <v>20001</v>
          </cell>
          <cell r="J592" t="str">
            <v>Kraso</v>
          </cell>
          <cell r="K592" t="str">
            <v>Crassus - Press Seal Type CS, core drill hole/wall sleeve 125mm for pipes/cables 78-80mm</v>
          </cell>
          <cell r="L592" t="str">
            <v>up to 1 bar, Sealing: 20mm, EPDM / V2A</v>
          </cell>
          <cell r="M592" t="str">
            <v>Crassus - Press Seal Type CS, core drill hole/wall sleeve 125mm for pipes/cables 78-80mm; up to 1 bar, Sealing: 20mm, EPDM / V2A</v>
          </cell>
          <cell r="N592" t="str">
            <v xml:space="preserve">Crassus
Press Seal Type CS
For the installation in core drill holes or wall sleeves; water-tight feed-through for pipes/cables;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592" t="str">
            <v>For the installation in core drill holes or wall sleeves; water-tight feed-through for pipes/cables; single sealing, against pressing water and non-pressing water; water-tight welded bolts for an optimum of steadiness and corrosion protection</v>
          </cell>
          <cell r="P592">
            <v>21</v>
          </cell>
          <cell r="Q592">
            <v>125</v>
          </cell>
          <cell r="R592" t="str">
            <v>78-80</v>
          </cell>
          <cell r="S592">
            <v>20</v>
          </cell>
          <cell r="T592">
            <v>1</v>
          </cell>
          <cell r="U592">
            <v>10</v>
          </cell>
          <cell r="V592">
            <v>0.7</v>
          </cell>
          <cell r="W592" t="str">
            <v>EPDM / V2A</v>
          </cell>
        </row>
        <row r="593">
          <cell r="B593" t="str">
            <v>CRA21015V2A</v>
          </cell>
          <cell r="C593" t="str">
            <v>CDI150ED078</v>
          </cell>
          <cell r="D593">
            <v>73269060</v>
          </cell>
          <cell r="E593">
            <v>4260182348635</v>
          </cell>
          <cell r="F593" t="str">
            <v>Wastewater Pipe-Wallpenetrations</v>
          </cell>
          <cell r="G593" t="str">
            <v>Press Seals</v>
          </cell>
          <cell r="H593" t="str">
            <v>Press Seal Type CS</v>
          </cell>
          <cell r="I593">
            <v>20001</v>
          </cell>
          <cell r="J593" t="str">
            <v>Kraso</v>
          </cell>
          <cell r="K593" t="str">
            <v>Crassus - Press Seal Type CS, core drill hole/wall sleeve 150mm for pipes/cables 78-80mm</v>
          </cell>
          <cell r="L593" t="str">
            <v>up to 1 bar, Sealing: 20mm, EPDM / V2A</v>
          </cell>
          <cell r="M593" t="str">
            <v>Crassus - Press Seal Type CS, core drill hole/wall sleeve 150mm for pipes/cables 78-80mm; up to 1 bar, Sealing: 20mm, EPDM / V2A</v>
          </cell>
          <cell r="N593" t="str">
            <v xml:space="preserve">Crassus
Press Seal Type CS
For the installation in core drill holes or wall sleeves; water-tight feed-through for pipes/cables;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593" t="str">
            <v>For the installation in core drill holes or wall sleeves; water-tight feed-through for pipes/cables; single sealing, against pressing water and non-pressing water; water-tight welded bolts for an optimum of steadiness and corrosion protection</v>
          </cell>
          <cell r="P593">
            <v>21</v>
          </cell>
          <cell r="Q593">
            <v>150</v>
          </cell>
          <cell r="R593" t="str">
            <v>78-80</v>
          </cell>
          <cell r="S593">
            <v>20</v>
          </cell>
          <cell r="T593">
            <v>1</v>
          </cell>
          <cell r="U593">
            <v>20</v>
          </cell>
          <cell r="V593">
            <v>0.8</v>
          </cell>
          <cell r="W593" t="str">
            <v>EPDM / V2A</v>
          </cell>
        </row>
        <row r="594">
          <cell r="B594" t="str">
            <v>CRA21016V2A</v>
          </cell>
          <cell r="C594" t="str">
            <v>CDI150ED088</v>
          </cell>
          <cell r="D594">
            <v>73269060</v>
          </cell>
          <cell r="E594">
            <v>4260182348642</v>
          </cell>
          <cell r="F594" t="str">
            <v>Wastewater Pipe-Wallpenetrations</v>
          </cell>
          <cell r="G594" t="str">
            <v>Press Seals</v>
          </cell>
          <cell r="H594" t="str">
            <v>Press Seal Type CS</v>
          </cell>
          <cell r="I594">
            <v>20001</v>
          </cell>
          <cell r="J594" t="str">
            <v>Kraso</v>
          </cell>
          <cell r="K594" t="str">
            <v>Crassus - Press Seal Type CS, core drill hole/wall sleeve 150mm for pipes/cables 88-90mm</v>
          </cell>
          <cell r="L594" t="str">
            <v>up to 1 bar, Sealing: 20mm, EPDM / V2A</v>
          </cell>
          <cell r="M594" t="str">
            <v>Crassus - Press Seal Type CS, core drill hole/wall sleeve 150mm for pipes/cables 88-90mm; up to 1 bar, Sealing: 20mm, EPDM / V2A</v>
          </cell>
          <cell r="N594" t="str">
            <v xml:space="preserve">Crassus
Press Seal Type CS
For the installation in core drill holes or wall sleeves; water-tight feed-through for pipes/cables;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594" t="str">
            <v>For the installation in core drill holes or wall sleeves; water-tight feed-through for pipes/cables; single sealing, against pressing water and non-pressing water; water-tight welded bolts for an optimum of steadiness and corrosion protection</v>
          </cell>
          <cell r="P594">
            <v>21</v>
          </cell>
          <cell r="Q594">
            <v>150</v>
          </cell>
          <cell r="R594" t="str">
            <v>88-90</v>
          </cell>
          <cell r="S594">
            <v>20</v>
          </cell>
          <cell r="T594">
            <v>1</v>
          </cell>
          <cell r="U594">
            <v>15</v>
          </cell>
          <cell r="V594">
            <v>0.8</v>
          </cell>
          <cell r="W594" t="str">
            <v>EPDM / V2A</v>
          </cell>
        </row>
        <row r="595">
          <cell r="B595" t="str">
            <v>CRA21017V2A</v>
          </cell>
          <cell r="C595" t="str">
            <v>CDI150ED108</v>
          </cell>
          <cell r="D595">
            <v>73269060</v>
          </cell>
          <cell r="E595">
            <v>4260182348659</v>
          </cell>
          <cell r="F595" t="str">
            <v>Wastewater Pipe-Wallpenetrations</v>
          </cell>
          <cell r="G595" t="str">
            <v>Press Seals</v>
          </cell>
          <cell r="H595" t="str">
            <v>Press Seal Type CS</v>
          </cell>
          <cell r="I595">
            <v>20001</v>
          </cell>
          <cell r="J595" t="str">
            <v>Kraso</v>
          </cell>
          <cell r="K595" t="str">
            <v>Crassus - Press Seal Type CS, core drill hole/wall sleeve 150mm for pipes/cables 108-110mm</v>
          </cell>
          <cell r="L595" t="str">
            <v>up to 1 bar, Sealing: 20mm, EPDM / V2A</v>
          </cell>
          <cell r="M595" t="str">
            <v>Crassus - Press Seal Type CS, core drill hole/wall sleeve 150mm for pipes/cables 108-110mm; up to 1 bar, Sealing: 20mm, EPDM / V2A</v>
          </cell>
          <cell r="N595" t="str">
            <v xml:space="preserve">Crassus
Press Seal Type CS
For the installation in core drill holes or wall sleeves; water-tight feed-through for pipes/cables;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595" t="str">
            <v>For the installation in core drill holes or wall sleeves; water-tight feed-through for pipes/cables; single sealing, against pressing water and non-pressing water; water-tight welded bolts for an optimum of steadiness and corrosion protection</v>
          </cell>
          <cell r="P595">
            <v>21</v>
          </cell>
          <cell r="Q595">
            <v>150</v>
          </cell>
          <cell r="R595" t="str">
            <v>108-110</v>
          </cell>
          <cell r="S595">
            <v>20</v>
          </cell>
          <cell r="T595">
            <v>1</v>
          </cell>
          <cell r="U595">
            <v>10</v>
          </cell>
          <cell r="V595">
            <v>0.7</v>
          </cell>
          <cell r="W595" t="str">
            <v>EPDM / V2A</v>
          </cell>
        </row>
        <row r="596">
          <cell r="B596" t="str">
            <v>CRA21018V2A</v>
          </cell>
          <cell r="C596" t="str">
            <v>CDI200ED108</v>
          </cell>
          <cell r="D596">
            <v>73269060</v>
          </cell>
          <cell r="E596">
            <v>4260182348666</v>
          </cell>
          <cell r="F596" t="str">
            <v>Wastewater Pipe-Wallpenetrations</v>
          </cell>
          <cell r="G596" t="str">
            <v>Press Seals</v>
          </cell>
          <cell r="H596" t="str">
            <v>Press Seal Type CS</v>
          </cell>
          <cell r="I596">
            <v>20001</v>
          </cell>
          <cell r="J596" t="str">
            <v>Kraso</v>
          </cell>
          <cell r="K596" t="str">
            <v>Crassus - Press Seal Type CS, core drill hole/wall sleeve 200mm for pipes/cables 108-110mm</v>
          </cell>
          <cell r="L596" t="str">
            <v>up to 1 bar, Sealing: 20mm, EPDM / V2A</v>
          </cell>
          <cell r="M596" t="str">
            <v>Crassus - Press Seal Type CS, core drill hole/wall sleeve 200mm for pipes/cables 108-110mm; up to 1 bar, Sealing: 20mm, EPDM / V2A</v>
          </cell>
          <cell r="N596" t="str">
            <v xml:space="preserve">Crassus
Press Seal Type CS
For the installation in core drill holes or wall sleeves; water-tight feed-through for pipes/cables;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596" t="str">
            <v>For the installation in core drill holes or wall sleeves; water-tight feed-through for pipes/cables; single sealing, against pressing water and non-pressing water; water-tight welded bolts for an optimum of steadiness and corrosion protection</v>
          </cell>
          <cell r="P596">
            <v>21</v>
          </cell>
          <cell r="Q596">
            <v>200</v>
          </cell>
          <cell r="R596" t="str">
            <v>108-110</v>
          </cell>
          <cell r="S596">
            <v>20</v>
          </cell>
          <cell r="T596">
            <v>1</v>
          </cell>
          <cell r="U596">
            <v>20</v>
          </cell>
          <cell r="V596">
            <v>1.8</v>
          </cell>
          <cell r="W596" t="str">
            <v>EPDM / V2A</v>
          </cell>
        </row>
        <row r="597">
          <cell r="B597" t="str">
            <v>CRA21019V2A</v>
          </cell>
          <cell r="C597" t="str">
            <v>CDI200ED114</v>
          </cell>
          <cell r="D597">
            <v>73269060</v>
          </cell>
          <cell r="E597">
            <v>4260182348673</v>
          </cell>
          <cell r="F597" t="str">
            <v>Wastewater Pipe-Wallpenetrations</v>
          </cell>
          <cell r="G597" t="str">
            <v>Press Seals</v>
          </cell>
          <cell r="H597" t="str">
            <v>Press Seal Type CS</v>
          </cell>
          <cell r="I597">
            <v>20001</v>
          </cell>
          <cell r="J597" t="str">
            <v>Kraso</v>
          </cell>
          <cell r="K597" t="str">
            <v>Crassus - Press Seal Type CS, core drill hole/wall sleeve 200mm for pipes/cables 114-118mm</v>
          </cell>
          <cell r="L597" t="str">
            <v>up to 1 bar, Sealing: 20mm, EPDM / V2A</v>
          </cell>
          <cell r="M597" t="str">
            <v>Crassus - Press Seal Type CS, core drill hole/wall sleeve 200mm for pipes/cables 114-118mm; up to 1 bar, Sealing: 20mm, EPDM / V2A</v>
          </cell>
          <cell r="N597" t="str">
            <v xml:space="preserve">Crassus
Press Seal Type CS
For the installation in core drill holes or wall sleeves; water-tight feed-through for pipes/cables;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597" t="str">
            <v>For the installation in core drill holes or wall sleeves; water-tight feed-through for pipes/cables; single sealing, against pressing water and non-pressing water; water-tight welded bolts for an optimum of steadiness and corrosion protection</v>
          </cell>
          <cell r="P597">
            <v>21</v>
          </cell>
          <cell r="Q597">
            <v>200</v>
          </cell>
          <cell r="R597" t="str">
            <v>114-118</v>
          </cell>
          <cell r="S597">
            <v>20</v>
          </cell>
          <cell r="T597">
            <v>1</v>
          </cell>
          <cell r="U597">
            <v>15</v>
          </cell>
          <cell r="V597">
            <v>1.7</v>
          </cell>
          <cell r="W597" t="str">
            <v>EPDM / V2A</v>
          </cell>
        </row>
        <row r="598">
          <cell r="B598" t="str">
            <v>CRA21020V2A</v>
          </cell>
          <cell r="C598" t="str">
            <v>CDI200ED123</v>
          </cell>
          <cell r="D598">
            <v>73269060</v>
          </cell>
          <cell r="E598">
            <v>4260182348680</v>
          </cell>
          <cell r="F598" t="str">
            <v>Wastewater Pipe-Wallpenetrations</v>
          </cell>
          <cell r="G598" t="str">
            <v>Press Seals</v>
          </cell>
          <cell r="H598" t="str">
            <v>Press Seal Type CS</v>
          </cell>
          <cell r="I598">
            <v>20001</v>
          </cell>
          <cell r="J598" t="str">
            <v>Kraso</v>
          </cell>
          <cell r="K598" t="str">
            <v>Crassus - Press Seal Type CS, core drill hole/wall sleeve 200mm for pipes/cables 123-125mm</v>
          </cell>
          <cell r="L598" t="str">
            <v>up to 1 bar, Sealing: 20mm, EPDM / V2A</v>
          </cell>
          <cell r="M598" t="str">
            <v>Crassus - Press Seal Type CS, core drill hole/wall sleeve 200mm for pipes/cables 123-125mm; up to 1 bar, Sealing: 20mm, EPDM / V2A</v>
          </cell>
          <cell r="N598" t="str">
            <v xml:space="preserve">Crassus
Press Seal Type CS
For the installation in core drill holes or wall sleeves; water-tight feed-through for pipes/cables;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598" t="str">
            <v>For the installation in core drill holes or wall sleeves; water-tight feed-through for pipes/cables; single sealing, against pressing water and non-pressing water; water-tight welded bolts for an optimum of steadiness and corrosion protection</v>
          </cell>
          <cell r="P598">
            <v>21</v>
          </cell>
          <cell r="Q598">
            <v>200</v>
          </cell>
          <cell r="R598" t="str">
            <v>123-125</v>
          </cell>
          <cell r="S598">
            <v>20</v>
          </cell>
          <cell r="T598">
            <v>1</v>
          </cell>
          <cell r="U598">
            <v>10</v>
          </cell>
          <cell r="V598">
            <v>1.7</v>
          </cell>
          <cell r="W598" t="str">
            <v>EPDM / V2A</v>
          </cell>
        </row>
        <row r="599">
          <cell r="B599" t="str">
            <v>CRA21021V2A</v>
          </cell>
          <cell r="C599" t="str">
            <v>CDI200ED133</v>
          </cell>
          <cell r="D599">
            <v>73269060</v>
          </cell>
          <cell r="E599">
            <v>4260182348697</v>
          </cell>
          <cell r="F599" t="str">
            <v>Wastewater Pipe-Wallpenetrations</v>
          </cell>
          <cell r="G599" t="str">
            <v>Press Seals</v>
          </cell>
          <cell r="H599" t="str">
            <v>Press Seal Type CS</v>
          </cell>
          <cell r="I599">
            <v>20001</v>
          </cell>
          <cell r="J599" t="str">
            <v>Kraso</v>
          </cell>
          <cell r="K599" t="str">
            <v>Crassus - Press Seal Type CS, core drill hole/wall sleeve 200mm for pipes/cables 133-135mm</v>
          </cell>
          <cell r="L599" t="str">
            <v>up to 1 bar, Sealing: 20mm, EPDM / V2A</v>
          </cell>
          <cell r="M599" t="str">
            <v>Crassus - Press Seal Type CS, core drill hole/wall sleeve 200mm for pipes/cables 133-135mm; up to 1 bar, Sealing: 20mm, EPDM / V2A</v>
          </cell>
          <cell r="N599" t="str">
            <v xml:space="preserve">Crassus
Press Seal Type CS
For the installation in core drill holes or wall sleeves; water-tight feed-through for pipes/cables;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599" t="str">
            <v>For the installation in core drill holes or wall sleeves; water-tight feed-through for pipes/cables; single sealing, against pressing water and non-pressing water; water-tight welded bolts for an optimum of steadiness and corrosion protection</v>
          </cell>
          <cell r="P599">
            <v>21</v>
          </cell>
          <cell r="Q599">
            <v>200</v>
          </cell>
          <cell r="R599" t="str">
            <v>133-135</v>
          </cell>
          <cell r="S599">
            <v>20</v>
          </cell>
          <cell r="T599">
            <v>1</v>
          </cell>
          <cell r="U599">
            <v>20</v>
          </cell>
          <cell r="V599">
            <v>1.2</v>
          </cell>
          <cell r="W599" t="str">
            <v>EPDM / V2A</v>
          </cell>
        </row>
        <row r="600">
          <cell r="B600" t="str">
            <v>CRA21022V2A</v>
          </cell>
          <cell r="C600" t="str">
            <v>CDI200ED139</v>
          </cell>
          <cell r="D600">
            <v>73269060</v>
          </cell>
          <cell r="E600">
            <v>4260182348703</v>
          </cell>
          <cell r="F600" t="str">
            <v>Wastewater Pipe-Wallpenetrations</v>
          </cell>
          <cell r="G600" t="str">
            <v>Press Seals</v>
          </cell>
          <cell r="H600" t="str">
            <v>Press Seal Type CS</v>
          </cell>
          <cell r="I600">
            <v>20001</v>
          </cell>
          <cell r="J600" t="str">
            <v>Kraso</v>
          </cell>
          <cell r="K600" t="str">
            <v>Crassus - Press Seal Type CS, core drill hole/wall sleeve 200mm for pipes/cables 139-140mm</v>
          </cell>
          <cell r="L600" t="str">
            <v>up to 1 bar, Sealing: 20mm, EPDM / V2A</v>
          </cell>
          <cell r="M600" t="str">
            <v>Crassus - Press Seal Type CS, core drill hole/wall sleeve 200mm for pipes/cables 139-140mm; up to 1 bar, Sealing: 20mm, EPDM / V2A</v>
          </cell>
          <cell r="N600" t="str">
            <v xml:space="preserve">Crassus
Press Seal Type CS
For the installation in core drill holes or wall sleeves; water-tight feed-through for pipes/cables;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600" t="str">
            <v>For the installation in core drill holes or wall sleeves; water-tight feed-through for pipes/cables; single sealing, against pressing water and non-pressing water; water-tight welded bolts for an optimum of steadiness and corrosion protection</v>
          </cell>
          <cell r="P600">
            <v>21</v>
          </cell>
          <cell r="Q600">
            <v>200</v>
          </cell>
          <cell r="R600" t="str">
            <v>139-140</v>
          </cell>
          <cell r="S600">
            <v>20</v>
          </cell>
          <cell r="T600">
            <v>1</v>
          </cell>
          <cell r="U600">
            <v>15</v>
          </cell>
          <cell r="V600">
            <v>1.1000000000000001</v>
          </cell>
          <cell r="W600" t="str">
            <v>EPDM / V2A</v>
          </cell>
        </row>
        <row r="601">
          <cell r="B601" t="str">
            <v>CRA21023V2A</v>
          </cell>
          <cell r="C601" t="str">
            <v>CDI200ED158</v>
          </cell>
          <cell r="D601">
            <v>73269060</v>
          </cell>
          <cell r="E601">
            <v>4260182348710</v>
          </cell>
          <cell r="F601" t="str">
            <v>Wastewater Pipe-Wallpenetrations</v>
          </cell>
          <cell r="G601" t="str">
            <v>Press Seals</v>
          </cell>
          <cell r="H601" t="str">
            <v>Press Seal Type CS</v>
          </cell>
          <cell r="I601">
            <v>20001</v>
          </cell>
          <cell r="J601" t="str">
            <v>Kraso</v>
          </cell>
          <cell r="K601" t="str">
            <v>Crassus - Press Seal Type CS, core drill hole/wall sleeve 200mm for pipes/cables 158-160mm</v>
          </cell>
          <cell r="L601" t="str">
            <v>up to 1 bar, Sealing: 20mm, EPDM / V2A</v>
          </cell>
          <cell r="M601" t="str">
            <v>Crassus - Press Seal Type CS, core drill hole/wall sleeve 200mm for pipes/cables 158-160mm; up to 1 bar, Sealing: 20mm, EPDM / V2A</v>
          </cell>
          <cell r="N601" t="str">
            <v xml:space="preserve">Crassus
Press Seal Type CS
For the installation in core drill holes or wall sleeves; water-tight feed-through for pipes/cables;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601" t="str">
            <v>For the installation in core drill holes or wall sleeves; water-tight feed-through for pipes/cables; single sealing, against pressing water and non-pressing water; water-tight welded bolts for an optimum of steadiness and corrosion protection</v>
          </cell>
          <cell r="P601">
            <v>21</v>
          </cell>
          <cell r="Q601">
            <v>200</v>
          </cell>
          <cell r="R601" t="str">
            <v>158-160</v>
          </cell>
          <cell r="S601">
            <v>20</v>
          </cell>
          <cell r="T601">
            <v>1</v>
          </cell>
          <cell r="U601">
            <v>10</v>
          </cell>
          <cell r="V601">
            <v>1</v>
          </cell>
          <cell r="W601" t="str">
            <v>EPDM / V2A</v>
          </cell>
        </row>
        <row r="602">
          <cell r="B602" t="str">
            <v>CRA21024V2A</v>
          </cell>
          <cell r="C602" t="str">
            <v>CDI250ED158</v>
          </cell>
          <cell r="D602">
            <v>73269060</v>
          </cell>
          <cell r="E602">
            <v>4260182348727</v>
          </cell>
          <cell r="F602" t="str">
            <v>Wastewater Pipe-Wallpenetrations</v>
          </cell>
          <cell r="G602" t="str">
            <v>Press Seals</v>
          </cell>
          <cell r="H602" t="str">
            <v>Press Seal Type CS</v>
          </cell>
          <cell r="I602">
            <v>20001</v>
          </cell>
          <cell r="J602" t="str">
            <v>Kraso</v>
          </cell>
          <cell r="K602" t="str">
            <v>Crassus - Press Seal Type CS, core drill hole/wall sleeve 250mm for pipes/cables 158-160mm</v>
          </cell>
          <cell r="L602" t="str">
            <v>up to 1 bar, Sealing: 20mm, EPDM / V2A</v>
          </cell>
          <cell r="M602" t="str">
            <v>Crassus - Press Seal Type CS, core drill hole/wall sleeve 250mm for pipes/cables 158-160mm; up to 1 bar, Sealing: 20mm, EPDM / V2A</v>
          </cell>
          <cell r="N602" t="str">
            <v xml:space="preserve">Crassus
Press Seal Type CS
For the installation in core drill holes or wall sleeves; water-tight feed-through for pipes/cables;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602" t="str">
            <v>For the installation in core drill holes or wall sleeves; water-tight feed-through for pipes/cables; single sealing, against pressing water and non-pressing water; water-tight welded bolts for an optimum of steadiness and corrosion protection</v>
          </cell>
          <cell r="P602">
            <v>21</v>
          </cell>
          <cell r="Q602">
            <v>250</v>
          </cell>
          <cell r="R602" t="str">
            <v>158-160</v>
          </cell>
          <cell r="S602">
            <v>20</v>
          </cell>
          <cell r="T602">
            <v>1</v>
          </cell>
          <cell r="U602">
            <v>15</v>
          </cell>
          <cell r="V602">
            <v>2.5</v>
          </cell>
          <cell r="W602" t="str">
            <v>EPDM / V2A</v>
          </cell>
        </row>
        <row r="603">
          <cell r="B603" t="str">
            <v>CRA21025V2A</v>
          </cell>
          <cell r="C603" t="str">
            <v>CDI250ED168</v>
          </cell>
          <cell r="D603">
            <v>73269060</v>
          </cell>
          <cell r="E603">
            <v>4260182348734</v>
          </cell>
          <cell r="F603" t="str">
            <v>Wastewater Pipe-Wallpenetrations</v>
          </cell>
          <cell r="G603" t="str">
            <v>Press Seals</v>
          </cell>
          <cell r="H603" t="str">
            <v>Press Seal Type CS</v>
          </cell>
          <cell r="I603">
            <v>20001</v>
          </cell>
          <cell r="J603" t="str">
            <v>Kraso</v>
          </cell>
          <cell r="K603" t="str">
            <v>Crassus - Press Seal Type CS, core drill hole/wall sleeve 250mm for pipes/cables 168-170mm</v>
          </cell>
          <cell r="L603" t="str">
            <v>up to 1 bar, Sealing: 20mm, EPDM / V2A</v>
          </cell>
          <cell r="M603" t="str">
            <v>Crassus - Press Seal Type CS, core drill hole/wall sleeve 250mm for pipes/cables 168-170mm; up to 1 bar, Sealing: 20mm, EPDM / V2A</v>
          </cell>
          <cell r="N603" t="str">
            <v xml:space="preserve">Crassus
Press Seal Type CS
For the installation in core drill holes or wall sleeves; water-tight feed-through for pipes/cables;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603" t="str">
            <v>For the installation in core drill holes or wall sleeves; water-tight feed-through for pipes/cables; single sealing, against pressing water and non-pressing water; water-tight welded bolts for an optimum of steadiness and corrosion protection</v>
          </cell>
          <cell r="P603">
            <v>21</v>
          </cell>
          <cell r="Q603">
            <v>250</v>
          </cell>
          <cell r="R603" t="str">
            <v>168-170</v>
          </cell>
          <cell r="S603">
            <v>20</v>
          </cell>
          <cell r="T603">
            <v>1</v>
          </cell>
          <cell r="U603">
            <v>10</v>
          </cell>
          <cell r="V603">
            <v>2.4</v>
          </cell>
          <cell r="W603" t="str">
            <v>EPDM / V2A</v>
          </cell>
        </row>
        <row r="604">
          <cell r="B604" t="str">
            <v>CRA21026V2A</v>
          </cell>
          <cell r="C604" t="str">
            <v>CDI250ED177</v>
          </cell>
          <cell r="D604">
            <v>73269060</v>
          </cell>
          <cell r="E604">
            <v>4260182348741</v>
          </cell>
          <cell r="F604" t="str">
            <v>Wastewater Pipe-Wallpenetrations</v>
          </cell>
          <cell r="G604" t="str">
            <v>Press Seals</v>
          </cell>
          <cell r="H604" t="str">
            <v>Press Seal Type CS</v>
          </cell>
          <cell r="I604">
            <v>20001</v>
          </cell>
          <cell r="J604" t="str">
            <v>Kraso</v>
          </cell>
          <cell r="K604" t="str">
            <v>Crassus - Press Seal Type CS, core drill hole/wall sleeve 250mm for pipes/cables 177-180mm</v>
          </cell>
          <cell r="L604" t="str">
            <v>up to 1 bar, Sealing: 20mm, EPDM / V2A</v>
          </cell>
          <cell r="M604" t="str">
            <v>Crassus - Press Seal Type CS, core drill hole/wall sleeve 250mm for pipes/cables 177-180mm; up to 1 bar, Sealing: 20mm, EPDM / V2A</v>
          </cell>
          <cell r="N604" t="str">
            <v xml:space="preserve">Crassus
Press Seal Type CS
For the installation in core drill holes or wall sleeves; water-tight feed-through for pipes/cables;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604" t="str">
            <v>For the installation in core drill holes or wall sleeves; water-tight feed-through for pipes/cables; single sealing, against pressing water and non-pressing water; water-tight welded bolts for an optimum of steadiness and corrosion protection</v>
          </cell>
          <cell r="P604">
            <v>21</v>
          </cell>
          <cell r="Q604">
            <v>250</v>
          </cell>
          <cell r="R604" t="str">
            <v>177-180</v>
          </cell>
          <cell r="S604">
            <v>20</v>
          </cell>
          <cell r="T604">
            <v>1</v>
          </cell>
          <cell r="U604">
            <v>20</v>
          </cell>
          <cell r="V604">
            <v>1.5</v>
          </cell>
          <cell r="W604" t="str">
            <v>EPDM / V2A</v>
          </cell>
        </row>
        <row r="605">
          <cell r="B605" t="str">
            <v>CRA21027V2A</v>
          </cell>
          <cell r="C605" t="str">
            <v>CDI250ED200</v>
          </cell>
          <cell r="D605">
            <v>73269060</v>
          </cell>
          <cell r="E605">
            <v>4260182348758</v>
          </cell>
          <cell r="F605" t="str">
            <v>Wastewater Pipe-Wallpenetrations</v>
          </cell>
          <cell r="G605" t="str">
            <v>Press Seals</v>
          </cell>
          <cell r="H605" t="str">
            <v>Press Seal Type CS</v>
          </cell>
          <cell r="I605">
            <v>20001</v>
          </cell>
          <cell r="J605" t="str">
            <v>Kraso</v>
          </cell>
          <cell r="K605" t="str">
            <v>Crassus - Press Seal Type CS, core drill hole/wall sleeve 250mm for pipes/cables 200mm</v>
          </cell>
          <cell r="L605" t="str">
            <v>up to 1 bar, Sealing: 20mm, EPDM / V2A</v>
          </cell>
          <cell r="M605" t="str">
            <v>Crassus - Press Seal Type CS, core drill hole/wall sleeve 250mm for pipes/cables 200mm; up to 1 bar, Sealing: 20mm, EPDM / V2A</v>
          </cell>
          <cell r="N605" t="str">
            <v xml:space="preserve">Crassus
Press Seal Type CS
For the installation in core drill holes or wall sleeves; water-tight feed-through for pipes/cables;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605" t="str">
            <v>For the installation in core drill holes or wall sleeves; water-tight feed-through for pipes/cables; single sealing, against pressing water and non-pressing water; water-tight welded bolts for an optimum of steadiness and corrosion protection</v>
          </cell>
          <cell r="P605">
            <v>21</v>
          </cell>
          <cell r="Q605">
            <v>250</v>
          </cell>
          <cell r="R605">
            <v>200</v>
          </cell>
          <cell r="S605">
            <v>20</v>
          </cell>
          <cell r="T605">
            <v>1</v>
          </cell>
          <cell r="U605">
            <v>15</v>
          </cell>
          <cell r="V605">
            <v>1.3</v>
          </cell>
          <cell r="W605" t="str">
            <v>EPDM / V2A</v>
          </cell>
        </row>
        <row r="606">
          <cell r="B606" t="str">
            <v>CRA21028V2A</v>
          </cell>
          <cell r="C606" t="str">
            <v>CDI250ED210</v>
          </cell>
          <cell r="D606">
            <v>73269060</v>
          </cell>
          <cell r="E606">
            <v>4260182348765</v>
          </cell>
          <cell r="F606" t="str">
            <v>Wastewater Pipe-Wallpenetrations</v>
          </cell>
          <cell r="G606" t="str">
            <v>Press Seals</v>
          </cell>
          <cell r="H606" t="str">
            <v>Press Seal Type CS</v>
          </cell>
          <cell r="I606">
            <v>20001</v>
          </cell>
          <cell r="J606" t="str">
            <v>Kraso</v>
          </cell>
          <cell r="K606" t="str">
            <v>Crassus - Press Seal Type CS, core drill hole/wall sleeve 250mm for pipes/cables 210mm</v>
          </cell>
          <cell r="L606" t="str">
            <v>up to 1 bar, Sealing: 20mm, EPDM / V2A</v>
          </cell>
          <cell r="M606" t="str">
            <v>Crassus - Press Seal Type CS, core drill hole/wall sleeve 250mm for pipes/cables 210mm; up to 1 bar, Sealing: 20mm, EPDM / V2A</v>
          </cell>
          <cell r="N606" t="str">
            <v xml:space="preserve">Crassus
Press Seal Type CS
For the installation in core drill holes or wall sleeves; water-tight feed-through for pipes/cables;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606" t="str">
            <v>For the installation in core drill holes or wall sleeves; water-tight feed-through for pipes/cables; single sealing, against pressing water and non-pressing water; water-tight welded bolts for an optimum of steadiness and corrosion protection</v>
          </cell>
          <cell r="P606">
            <v>21</v>
          </cell>
          <cell r="Q606">
            <v>250</v>
          </cell>
          <cell r="R606">
            <v>210</v>
          </cell>
          <cell r="S606">
            <v>20</v>
          </cell>
          <cell r="T606">
            <v>1</v>
          </cell>
          <cell r="U606">
            <v>20</v>
          </cell>
          <cell r="V606">
            <v>1.2</v>
          </cell>
          <cell r="W606" t="str">
            <v>EPDM / V2A</v>
          </cell>
        </row>
        <row r="607">
          <cell r="B607" t="str">
            <v>CRA21029V2A</v>
          </cell>
          <cell r="C607" t="str">
            <v>CDI300ED200</v>
          </cell>
          <cell r="D607">
            <v>73269060</v>
          </cell>
          <cell r="E607">
            <v>4260182348772</v>
          </cell>
          <cell r="F607" t="str">
            <v>Wastewater Pipe-Wallpenetrations</v>
          </cell>
          <cell r="G607" t="str">
            <v>Press Seals</v>
          </cell>
          <cell r="H607" t="str">
            <v>Press Seal Type CS</v>
          </cell>
          <cell r="I607">
            <v>20001</v>
          </cell>
          <cell r="J607" t="str">
            <v>Kraso</v>
          </cell>
          <cell r="K607" t="str">
            <v>Crassus - Press Seal Type CS, core drill hole/wall sleeve 300mm for pipes/cables 200mm</v>
          </cell>
          <cell r="L607" t="str">
            <v>up to 1 bar, Sealing: 20mm, EPDM / V2A</v>
          </cell>
          <cell r="M607" t="str">
            <v>Crassus - Press Seal Type CS, core drill hole/wall sleeve 300mm for pipes/cables 200mm; up to 1 bar, Sealing: 20mm, EPDM / V2A</v>
          </cell>
          <cell r="N607" t="str">
            <v xml:space="preserve">Crassus
Press Seal Type CS
For the installation in core drill holes or wall sleeves; water-tight feed-through for pipes/cables;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607" t="str">
            <v>For the installation in core drill holes or wall sleeves; water-tight feed-through for pipes/cables; single sealing, against pressing water and non-pressing water; water-tight welded bolts for an optimum of steadiness and corrosion protection</v>
          </cell>
          <cell r="P607">
            <v>21</v>
          </cell>
          <cell r="Q607">
            <v>300</v>
          </cell>
          <cell r="R607">
            <v>200</v>
          </cell>
          <cell r="S607">
            <v>20</v>
          </cell>
          <cell r="T607">
            <v>1</v>
          </cell>
          <cell r="U607">
            <v>15</v>
          </cell>
          <cell r="V607">
            <v>3.4</v>
          </cell>
          <cell r="W607" t="str">
            <v>EPDM / V2A</v>
          </cell>
        </row>
        <row r="608">
          <cell r="B608" t="str">
            <v>CRA21030V2A</v>
          </cell>
          <cell r="C608" t="str">
            <v>CDI300ED210</v>
          </cell>
          <cell r="D608">
            <v>73269060</v>
          </cell>
          <cell r="E608">
            <v>4260182348789</v>
          </cell>
          <cell r="F608" t="str">
            <v>Wastewater Pipe-Wallpenetrations</v>
          </cell>
          <cell r="G608" t="str">
            <v>Press Seals</v>
          </cell>
          <cell r="H608" t="str">
            <v>Press Seal Type CS</v>
          </cell>
          <cell r="I608">
            <v>20001</v>
          </cell>
          <cell r="J608" t="str">
            <v>Kraso</v>
          </cell>
          <cell r="K608" t="str">
            <v>Crassus - Press Seal Type CS, core drill hole/wall sleeve 300mm for pipes/cables 210mm</v>
          </cell>
          <cell r="L608" t="str">
            <v>up to 1 bar, Sealing: 20mm, EPDM / V2A</v>
          </cell>
          <cell r="M608" t="str">
            <v>Crassus - Press Seal Type CS, core drill hole/wall sleeve 300mm for pipes/cables 210mm; up to 1 bar, Sealing: 20mm, EPDM / V2A</v>
          </cell>
          <cell r="N608" t="str">
            <v xml:space="preserve">Crassus
Press Seal Type CS
For the installation in core drill holes or wall sleeves; water-tight feed-through for pipes/cables;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608" t="str">
            <v>For the installation in core drill holes or wall sleeves; water-tight feed-through for pipes/cables; single sealing, against pressing water and non-pressing water; water-tight welded bolts for an optimum of steadiness and corrosion protection</v>
          </cell>
          <cell r="P608">
            <v>21</v>
          </cell>
          <cell r="Q608">
            <v>300</v>
          </cell>
          <cell r="R608">
            <v>210</v>
          </cell>
          <cell r="S608">
            <v>20</v>
          </cell>
          <cell r="T608">
            <v>1</v>
          </cell>
          <cell r="U608">
            <v>10</v>
          </cell>
          <cell r="V608">
            <v>3.3</v>
          </cell>
          <cell r="W608" t="str">
            <v>EPDM / V2A</v>
          </cell>
        </row>
        <row r="609">
          <cell r="B609" t="str">
            <v>CRA21031V2A</v>
          </cell>
          <cell r="C609" t="str">
            <v>CDI300ED219</v>
          </cell>
          <cell r="D609">
            <v>73269060</v>
          </cell>
          <cell r="E609">
            <v>4260182348796</v>
          </cell>
          <cell r="F609" t="str">
            <v>Wastewater Pipe-Wallpenetrations</v>
          </cell>
          <cell r="G609" t="str">
            <v>Press Seals</v>
          </cell>
          <cell r="H609" t="str">
            <v>Press Seal Type CS</v>
          </cell>
          <cell r="I609">
            <v>20001</v>
          </cell>
          <cell r="J609" t="str">
            <v>Kraso</v>
          </cell>
          <cell r="K609" t="str">
            <v>Crassus - Press Seal Type CS, core drill hole/wall sleeve 300mm for pipes/cables 219mm</v>
          </cell>
          <cell r="L609" t="str">
            <v>up to 1 bar, Sealing: 20mm, EPDM / V2A</v>
          </cell>
          <cell r="M609" t="str">
            <v>Crassus - Press Seal Type CS, core drill hole/wall sleeve 300mm for pipes/cables 219mm; up to 1 bar, Sealing: 20mm, EPDM / V2A</v>
          </cell>
          <cell r="N609" t="str">
            <v xml:space="preserve">Crassus
Press Seal Type CS
For the installation in core drill holes or wall sleeves; water-tight feed-through for pipes/cables;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609" t="str">
            <v>For the installation in core drill holes or wall sleeves; water-tight feed-through for pipes/cables; single sealing, against pressing water and non-pressing water; water-tight welded bolts for an optimum of steadiness and corrosion protection</v>
          </cell>
          <cell r="P609">
            <v>21</v>
          </cell>
          <cell r="Q609">
            <v>300</v>
          </cell>
          <cell r="R609">
            <v>219</v>
          </cell>
          <cell r="S609">
            <v>20</v>
          </cell>
          <cell r="T609">
            <v>1</v>
          </cell>
          <cell r="U609">
            <v>20</v>
          </cell>
          <cell r="V609">
            <v>2.2999999999999998</v>
          </cell>
          <cell r="W609" t="str">
            <v>EPDM / V2A</v>
          </cell>
        </row>
        <row r="610">
          <cell r="B610" t="str">
            <v>CRA21032V2A</v>
          </cell>
          <cell r="C610" t="str">
            <v>CDI300ED225</v>
          </cell>
          <cell r="D610">
            <v>73269060</v>
          </cell>
          <cell r="E610">
            <v>4260182348802</v>
          </cell>
          <cell r="F610" t="str">
            <v>Wastewater Pipe-Wallpenetrations</v>
          </cell>
          <cell r="G610" t="str">
            <v>Press Seals</v>
          </cell>
          <cell r="H610" t="str">
            <v>Press Seal Type CS</v>
          </cell>
          <cell r="I610">
            <v>20001</v>
          </cell>
          <cell r="J610" t="str">
            <v>Kraso</v>
          </cell>
          <cell r="K610" t="str">
            <v>Crassus - Press Seal Type CS, core drill hole/wall sleeve 300mm for pipes/cables 225mm</v>
          </cell>
          <cell r="L610" t="str">
            <v>up to 1 bar, Sealing: 20mm, EPDM / V2A</v>
          </cell>
          <cell r="M610" t="str">
            <v>Crassus - Press Seal Type CS, core drill hole/wall sleeve 300mm for pipes/cables 225mm; up to 1 bar, Sealing: 20mm, EPDM / V2A</v>
          </cell>
          <cell r="N610" t="str">
            <v xml:space="preserve">Crassus
Press Seal Type CS
For the installation in core drill holes or wall sleeves; water-tight feed-through for pipes/cables;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610" t="str">
            <v>For the installation in core drill holes or wall sleeves; water-tight feed-through for pipes/cables; single sealing, against pressing water and non-pressing water; water-tight welded bolts for an optimum of steadiness and corrosion protection</v>
          </cell>
          <cell r="P610">
            <v>21</v>
          </cell>
          <cell r="Q610">
            <v>300</v>
          </cell>
          <cell r="R610">
            <v>225</v>
          </cell>
          <cell r="S610">
            <v>20</v>
          </cell>
          <cell r="T610">
            <v>1</v>
          </cell>
          <cell r="U610">
            <v>20</v>
          </cell>
          <cell r="V610">
            <v>2.2000000000000002</v>
          </cell>
          <cell r="W610" t="str">
            <v>EPDM / V2A</v>
          </cell>
        </row>
        <row r="611">
          <cell r="B611" t="str">
            <v>CRA21033V2A</v>
          </cell>
          <cell r="C611" t="str">
            <v>CDI300ED250</v>
          </cell>
          <cell r="D611">
            <v>73269060</v>
          </cell>
          <cell r="E611">
            <v>4260182348819</v>
          </cell>
          <cell r="F611" t="str">
            <v>Wastewater Pipe-Wallpenetrations</v>
          </cell>
          <cell r="G611" t="str">
            <v>Press Seals</v>
          </cell>
          <cell r="H611" t="str">
            <v>Press Seal Type CS</v>
          </cell>
          <cell r="I611">
            <v>20001</v>
          </cell>
          <cell r="J611" t="str">
            <v>Kraso</v>
          </cell>
          <cell r="K611" t="str">
            <v>Crassus - Press Seal Type CS, core drill hole/wall sleeve 300mm for pipes/cables 250mm</v>
          </cell>
          <cell r="L611" t="str">
            <v>up to 1 bar, Sealing: 20mm, EPDM / V2A</v>
          </cell>
          <cell r="M611" t="str">
            <v>Crassus - Press Seal Type CS, core drill hole/wall sleeve 300mm for pipes/cables 250mm; up to 1 bar, Sealing: 20mm, EPDM / V2A</v>
          </cell>
          <cell r="N611" t="str">
            <v xml:space="preserve">Crassus
Press Seal Type CS
For the installation in core drill holes or wall sleeves; water-tight feed-through for pipes/cables;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611" t="str">
            <v>For the installation in core drill holes or wall sleeves; water-tight feed-through for pipes/cables; single sealing, against pressing water and non-pressing water; water-tight welded bolts for an optimum of steadiness and corrosion protection</v>
          </cell>
          <cell r="P611">
            <v>21</v>
          </cell>
          <cell r="Q611">
            <v>300</v>
          </cell>
          <cell r="R611">
            <v>250</v>
          </cell>
          <cell r="S611">
            <v>20</v>
          </cell>
          <cell r="T611">
            <v>1</v>
          </cell>
          <cell r="U611">
            <v>10</v>
          </cell>
          <cell r="V611">
            <v>2</v>
          </cell>
          <cell r="W611" t="str">
            <v>EPDM / V2A</v>
          </cell>
        </row>
        <row r="612">
          <cell r="B612" t="str">
            <v>CRA21034V2A</v>
          </cell>
          <cell r="C612" t="str">
            <v>CDI400ED273</v>
          </cell>
          <cell r="D612">
            <v>73269060</v>
          </cell>
          <cell r="E612">
            <v>4260182348826</v>
          </cell>
          <cell r="F612" t="str">
            <v>Wastewater Pipe-Wallpenetrations</v>
          </cell>
          <cell r="G612" t="str">
            <v>Press Seals</v>
          </cell>
          <cell r="H612" t="str">
            <v>Press Seal Type CS</v>
          </cell>
          <cell r="I612">
            <v>20001</v>
          </cell>
          <cell r="J612" t="str">
            <v>Kraso</v>
          </cell>
          <cell r="K612" t="str">
            <v>Crassus - Press Seal Type CS, core drill hole/wall sleeve 400mm for pipes/cables 273mm</v>
          </cell>
          <cell r="L612" t="str">
            <v>up to 1 bar, Sealing: 20mm, EPDM / V2A</v>
          </cell>
          <cell r="M612" t="str">
            <v>Crassus - Press Seal Type CS, core drill hole/wall sleeve 400mm for pipes/cables 273mm; up to 1 bar, Sealing: 20mm, EPDM / V2A</v>
          </cell>
          <cell r="N612" t="str">
            <v xml:space="preserve">Crassus
Press Seal Type CS
For the installation in core drill holes or wall sleeves; water-tight feed-through for pipes/cables;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612" t="str">
            <v>For the installation in core drill holes or wall sleeves; water-tight feed-through for pipes/cables; single sealing, against pressing water and non-pressing water; water-tight welded bolts for an optimum of steadiness and corrosion protection</v>
          </cell>
          <cell r="P612">
            <v>21</v>
          </cell>
          <cell r="Q612">
            <v>400</v>
          </cell>
          <cell r="R612">
            <v>273</v>
          </cell>
          <cell r="S612">
            <v>20</v>
          </cell>
          <cell r="T612">
            <v>1</v>
          </cell>
          <cell r="U612">
            <v>20</v>
          </cell>
          <cell r="V612">
            <v>4.4000000000000004</v>
          </cell>
          <cell r="W612" t="str">
            <v>EPDM / V2A</v>
          </cell>
        </row>
        <row r="613">
          <cell r="B613" t="str">
            <v>CRA21035V2A</v>
          </cell>
          <cell r="C613" t="str">
            <v>CDI400ED280</v>
          </cell>
          <cell r="D613">
            <v>73269060</v>
          </cell>
          <cell r="E613">
            <v>4260182348833</v>
          </cell>
          <cell r="F613" t="str">
            <v>Wastewater Pipe-Wallpenetrations</v>
          </cell>
          <cell r="G613" t="str">
            <v>Press Seals</v>
          </cell>
          <cell r="H613" t="str">
            <v>Press Seal Type CS</v>
          </cell>
          <cell r="I613">
            <v>20001</v>
          </cell>
          <cell r="J613" t="str">
            <v>Kraso</v>
          </cell>
          <cell r="K613" t="str">
            <v>Crassus - Press Seal Type CS, core drill hole/wall sleeve 400mm for pipes/cables 280mm</v>
          </cell>
          <cell r="L613" t="str">
            <v>up to 1 bar, Sealing: 20mm, EPDM / V2A</v>
          </cell>
          <cell r="M613" t="str">
            <v>Crassus - Press Seal Type CS, core drill hole/wall sleeve 400mm for pipes/cables 280mm; up to 1 bar, Sealing: 20mm, EPDM / V2A</v>
          </cell>
          <cell r="N613" t="str">
            <v xml:space="preserve">Crassus
Press Seal Type CS
For the installation in core drill holes or wall sleeves; water-tight feed-through for pipes/cables;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613" t="str">
            <v>For the installation in core drill holes or wall sleeves; water-tight feed-through for pipes/cables; single sealing, against pressing water and non-pressing water; water-tight welded bolts for an optimum of steadiness and corrosion protection</v>
          </cell>
          <cell r="P613">
            <v>21</v>
          </cell>
          <cell r="Q613">
            <v>400</v>
          </cell>
          <cell r="R613">
            <v>280</v>
          </cell>
          <cell r="S613">
            <v>20</v>
          </cell>
          <cell r="T613">
            <v>1</v>
          </cell>
          <cell r="U613">
            <v>20</v>
          </cell>
          <cell r="V613">
            <v>4.3</v>
          </cell>
          <cell r="W613" t="str">
            <v>EPDM / V2A</v>
          </cell>
        </row>
        <row r="614">
          <cell r="B614" t="str">
            <v>CRA21036V2A</v>
          </cell>
          <cell r="C614" t="str">
            <v>CDI400ED315</v>
          </cell>
          <cell r="D614">
            <v>73269060</v>
          </cell>
          <cell r="E614">
            <v>4260182348840</v>
          </cell>
          <cell r="F614" t="str">
            <v>Wastewater Pipe-Wallpenetrations</v>
          </cell>
          <cell r="G614" t="str">
            <v>Press Seals</v>
          </cell>
          <cell r="H614" t="str">
            <v>Press Seal Type CS</v>
          </cell>
          <cell r="I614">
            <v>20001</v>
          </cell>
          <cell r="J614" t="str">
            <v>Kraso</v>
          </cell>
          <cell r="K614" t="str">
            <v>Crassus - Press Seal Type CS, core drill hole/wall sleeve 400mm for pipes/cables 315mm</v>
          </cell>
          <cell r="L614" t="str">
            <v>up to 1 bar, Sealing: 20mm, EPDM / V2A</v>
          </cell>
          <cell r="M614" t="str">
            <v>Crassus - Press Seal Type CS, core drill hole/wall sleeve 400mm for pipes/cables 315mm; up to 1 bar, Sealing: 20mm, EPDM / V2A</v>
          </cell>
          <cell r="N614" t="str">
            <v xml:space="preserve">Crassus
Press Seal Type CS
For the installation in core drill holes or wall sleeves; water-tight feed-through for pipes/cables;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614" t="str">
            <v>For the installation in core drill holes or wall sleeves; water-tight feed-through for pipes/cables; single sealing, against pressing water and non-pressing water; water-tight welded bolts for an optimum of steadiness and corrosion protection</v>
          </cell>
          <cell r="P614">
            <v>21</v>
          </cell>
          <cell r="Q614">
            <v>400</v>
          </cell>
          <cell r="R614">
            <v>315</v>
          </cell>
          <cell r="S614">
            <v>20</v>
          </cell>
          <cell r="T614">
            <v>1</v>
          </cell>
          <cell r="U614">
            <v>15</v>
          </cell>
          <cell r="V614">
            <v>4</v>
          </cell>
          <cell r="W614" t="str">
            <v>EPDM / V2A</v>
          </cell>
        </row>
        <row r="615">
          <cell r="B615" t="str">
            <v>CRA21037V2A</v>
          </cell>
          <cell r="C615" t="str">
            <v>CDI400ED326</v>
          </cell>
          <cell r="D615">
            <v>73269060</v>
          </cell>
          <cell r="E615">
            <v>4260182348857</v>
          </cell>
          <cell r="F615" t="str">
            <v>Wastewater Pipe-Wallpenetrations</v>
          </cell>
          <cell r="G615" t="str">
            <v>Press Seals</v>
          </cell>
          <cell r="H615" t="str">
            <v>Press Seal Type CS</v>
          </cell>
          <cell r="I615">
            <v>20001</v>
          </cell>
          <cell r="J615" t="str">
            <v>Kraso</v>
          </cell>
          <cell r="K615" t="str">
            <v>Crassus - Press Seal Type CS, core drill hole/wall sleeve 400mm for pipes/cables 326mm</v>
          </cell>
          <cell r="L615" t="str">
            <v>up to 1 bar, Sealing: 20mm, EPDM / V2A</v>
          </cell>
          <cell r="M615" t="str">
            <v>Crassus - Press Seal Type CS, core drill hole/wall sleeve 400mm for pipes/cables 326mm; up to 1 bar, Sealing: 20mm, EPDM / V2A</v>
          </cell>
          <cell r="N615" t="str">
            <v xml:space="preserve">Crassus
Press Seal Type CS
For the installation in core drill holes or wall sleeves; water-tight feed-through for pipes/cables;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615" t="str">
            <v>For the installation in core drill holes or wall sleeves; water-tight feed-through for pipes/cables; single sealing, against pressing water and non-pressing water; water-tight welded bolts for an optimum of steadiness and corrosion protection</v>
          </cell>
          <cell r="P615">
            <v>21</v>
          </cell>
          <cell r="Q615">
            <v>400</v>
          </cell>
          <cell r="R615">
            <v>326</v>
          </cell>
          <cell r="S615">
            <v>20</v>
          </cell>
          <cell r="T615">
            <v>1</v>
          </cell>
          <cell r="U615">
            <v>15</v>
          </cell>
          <cell r="V615">
            <v>3.9</v>
          </cell>
          <cell r="W615" t="str">
            <v>EPDM / V2A</v>
          </cell>
        </row>
        <row r="616">
          <cell r="B616" t="str">
            <v>CRA21038V2A</v>
          </cell>
          <cell r="C616" t="str">
            <v>CDI500ED400</v>
          </cell>
          <cell r="D616">
            <v>73269060</v>
          </cell>
          <cell r="E616">
            <v>4260182348864</v>
          </cell>
          <cell r="F616" t="str">
            <v>Wastewater Pipe-Wallpenetrations</v>
          </cell>
          <cell r="G616" t="str">
            <v>Press Seals</v>
          </cell>
          <cell r="H616" t="str">
            <v>Press Seal Type CS</v>
          </cell>
          <cell r="I616">
            <v>20001</v>
          </cell>
          <cell r="J616" t="str">
            <v>Kraso</v>
          </cell>
          <cell r="K616" t="str">
            <v>Crassus - Press Seal Type CS, core drill hole/wall sleeve 500mm for pipes/cables 400mm</v>
          </cell>
          <cell r="L616" t="str">
            <v>up to 1 bar, Sealing: 20mm, EPDM / V2A</v>
          </cell>
          <cell r="M616" t="str">
            <v>Crassus - Press Seal Type CS, core drill hole/wall sleeve 500mm for pipes/cables 400mm; up to 1 bar, Sealing: 20mm, EPDM / V2A</v>
          </cell>
          <cell r="N616" t="str">
            <v xml:space="preserve">Crassus
Press Seal Type CS
For the installation in core drill holes or wall sleeves; water-tight feed-through for pipes/cables;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616" t="str">
            <v>For the installation in core drill holes or wall sleeves; water-tight feed-through for pipes/cables; single sealing, against pressing water and non-pressing water; water-tight welded bolts for an optimum of steadiness and corrosion protection</v>
          </cell>
          <cell r="P616">
            <v>21</v>
          </cell>
          <cell r="Q616">
            <v>500</v>
          </cell>
          <cell r="R616">
            <v>400</v>
          </cell>
          <cell r="S616">
            <v>20</v>
          </cell>
          <cell r="T616">
            <v>1</v>
          </cell>
          <cell r="U616">
            <v>15</v>
          </cell>
          <cell r="V616">
            <v>6.7</v>
          </cell>
          <cell r="W616" t="str">
            <v>EPDM / V2A</v>
          </cell>
        </row>
        <row r="617">
          <cell r="B617" t="str">
            <v>CRA21039V2A</v>
          </cell>
          <cell r="C617" t="str">
            <v>CDI500ED429</v>
          </cell>
          <cell r="D617">
            <v>73269060</v>
          </cell>
          <cell r="E617">
            <v>4260182348871</v>
          </cell>
          <cell r="F617" t="str">
            <v>Wastewater Pipe-Wallpenetrations</v>
          </cell>
          <cell r="G617" t="str">
            <v>Press Seals</v>
          </cell>
          <cell r="H617" t="str">
            <v>Press Seal Type CS</v>
          </cell>
          <cell r="I617">
            <v>20001</v>
          </cell>
          <cell r="J617" t="str">
            <v>Kraso</v>
          </cell>
          <cell r="K617" t="str">
            <v>Crassus - Press Seal Type CS, core drill hole/wall sleeve 500mm for pipes/cables 429mm</v>
          </cell>
          <cell r="L617" t="str">
            <v>up to 1 bar, Sealing: 20mm, EPDM / V2A</v>
          </cell>
          <cell r="M617" t="str">
            <v>Crassus - Press Seal Type CS, core drill hole/wall sleeve 500mm for pipes/cables 429mm; up to 1 bar, Sealing: 20mm, EPDM / V2A</v>
          </cell>
          <cell r="N617" t="str">
            <v xml:space="preserve">Crassus
Press Seal Type CS
For the installation in core drill holes or wall sleeves; water-tight feed-through for pipes/cables;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617" t="str">
            <v>For the installation in core drill holes or wall sleeves; water-tight feed-through for pipes/cables; single sealing, against pressing water and non-pressing water; water-tight welded bolts for an optimum of steadiness and corrosion protection</v>
          </cell>
          <cell r="P617">
            <v>21</v>
          </cell>
          <cell r="Q617">
            <v>500</v>
          </cell>
          <cell r="R617">
            <v>429</v>
          </cell>
          <cell r="S617">
            <v>20</v>
          </cell>
          <cell r="T617">
            <v>1</v>
          </cell>
          <cell r="U617">
            <v>20</v>
          </cell>
          <cell r="V617">
            <v>4</v>
          </cell>
          <cell r="W617" t="str">
            <v>EPDM / V2A</v>
          </cell>
        </row>
        <row r="618">
          <cell r="B618" t="str">
            <v>CRA21040V2A</v>
          </cell>
          <cell r="C618" t="str">
            <v>CDI500ED450</v>
          </cell>
          <cell r="D618">
            <v>73269060</v>
          </cell>
          <cell r="E618">
            <v>4260182348888</v>
          </cell>
          <cell r="F618" t="str">
            <v>Wastewater Pipe-Wallpenetrations</v>
          </cell>
          <cell r="G618" t="str">
            <v>Press Seals</v>
          </cell>
          <cell r="H618" t="str">
            <v>Press Seal Type CS</v>
          </cell>
          <cell r="I618">
            <v>20001</v>
          </cell>
          <cell r="J618" t="str">
            <v>Kraso</v>
          </cell>
          <cell r="K618" t="str">
            <v>Crassus - Press Seal Type CS, core drill hole/wall sleeve 500mm for pipes/cables 450mm</v>
          </cell>
          <cell r="L618" t="str">
            <v>up to 1 bar, Sealing: 20mm, EPDM / V2A</v>
          </cell>
          <cell r="M618" t="str">
            <v>Crassus - Press Seal Type CS, core drill hole/wall sleeve 500mm for pipes/cables 450mm; up to 1 bar, Sealing: 20mm, EPDM / V2A</v>
          </cell>
          <cell r="N618" t="str">
            <v xml:space="preserve">Crassus
Press Seal Type CS
For the installation in core drill holes or wall sleeves; water-tight feed-through for pipes/cables;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618" t="str">
            <v>For the installation in core drill holes or wall sleeves; water-tight feed-through for pipes/cables; single sealing, against pressing water and non-pressing water; water-tight welded bolts for an optimum of steadiness and corrosion protection</v>
          </cell>
          <cell r="P618">
            <v>21</v>
          </cell>
          <cell r="Q618">
            <v>500</v>
          </cell>
          <cell r="R618">
            <v>450</v>
          </cell>
          <cell r="S618">
            <v>20</v>
          </cell>
          <cell r="T618">
            <v>1</v>
          </cell>
          <cell r="U618">
            <v>15</v>
          </cell>
          <cell r="V618">
            <v>3.6</v>
          </cell>
          <cell r="W618" t="str">
            <v>EPDM / V2A</v>
          </cell>
        </row>
        <row r="619">
          <cell r="B619" t="str">
            <v>CRA21005V4A</v>
          </cell>
          <cell r="C619" t="str">
            <v>CDI080ED22V4A</v>
          </cell>
          <cell r="D619">
            <v>73269060</v>
          </cell>
          <cell r="E619">
            <v>4260391373022</v>
          </cell>
          <cell r="F619" t="str">
            <v>Wastewater Pipe-Wallpenetrations</v>
          </cell>
          <cell r="G619" t="str">
            <v>Press Seals</v>
          </cell>
          <cell r="H619" t="str">
            <v>Press Seal Type CS</v>
          </cell>
          <cell r="I619">
            <v>20001</v>
          </cell>
          <cell r="J619" t="str">
            <v>Kraso</v>
          </cell>
          <cell r="K619" t="str">
            <v>Crassus - Press Seal Type CS, core drill hole/wall sleeve 80mm for pipes/cables 22-25mm</v>
          </cell>
          <cell r="L619" t="str">
            <v>up to 1 bar, Sealing: 20mm, EPDM / V4A</v>
          </cell>
          <cell r="M619" t="str">
            <v>Crassus - Press Seal Type CS, core drill hole/wall sleeve 80mm for pipes/cables 22-25mm; up to 1 bar, Sealing: 20mm, EPDM / V4A</v>
          </cell>
          <cell r="N619" t="str">
            <v xml:space="preserve">Crassus
Press Seal Type CS
For the installation in core drill holes or wall sleeves; water-tight feed-through for pipes/cables;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619" t="str">
            <v>For the installation in core drill holes or wall sleeves; water-tight feed-through for pipes/cables; single sealing, against pressing water and non-pressing water; water-tight welded bolts for an optimum of steadiness and corrosion protection</v>
          </cell>
          <cell r="P619">
            <v>21</v>
          </cell>
          <cell r="Q619">
            <v>80</v>
          </cell>
          <cell r="R619" t="str">
            <v>22-25</v>
          </cell>
          <cell r="S619">
            <v>20</v>
          </cell>
          <cell r="T619">
            <v>1</v>
          </cell>
          <cell r="U619">
            <v>20</v>
          </cell>
          <cell r="V619">
            <v>0.3</v>
          </cell>
          <cell r="W619" t="str">
            <v>EPDM / V4A</v>
          </cell>
        </row>
        <row r="620">
          <cell r="B620" t="str">
            <v>CRA21006V4A</v>
          </cell>
          <cell r="C620" t="str">
            <v>CDI080ED32V4A</v>
          </cell>
          <cell r="D620">
            <v>73269060</v>
          </cell>
          <cell r="E620">
            <v>4260391373039</v>
          </cell>
          <cell r="F620" t="str">
            <v>Wastewater Pipe-Wallpenetrations</v>
          </cell>
          <cell r="G620" t="str">
            <v>Press Seals</v>
          </cell>
          <cell r="H620" t="str">
            <v>Press Seal Type CS</v>
          </cell>
          <cell r="I620">
            <v>20001</v>
          </cell>
          <cell r="J620" t="str">
            <v>Kraso</v>
          </cell>
          <cell r="K620" t="str">
            <v>Crassus - Press Seal Type CS, core drill hole/wall sleeve 80mm for pipes/cables 32-35mm</v>
          </cell>
          <cell r="L620" t="str">
            <v>up to 1 bar, Sealing: 20mm, EPDM / V4A</v>
          </cell>
          <cell r="M620" t="str">
            <v>Crassus - Press Seal Type CS, core drill hole/wall sleeve 80mm for pipes/cables 32-35mm; up to 1 bar, Sealing: 20mm, EPDM / V4A</v>
          </cell>
          <cell r="N620" t="str">
            <v xml:space="preserve">Crassus
Press Seal Type CS
For the installation in core drill holes or wall sleeves; water-tight feed-through for pipes/cables;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620" t="str">
            <v>For the installation in core drill holes or wall sleeves; water-tight feed-through for pipes/cables; single sealing, against pressing water and non-pressing water; water-tight welded bolts for an optimum of steadiness and corrosion protection</v>
          </cell>
          <cell r="P620">
            <v>21</v>
          </cell>
          <cell r="Q620">
            <v>80</v>
          </cell>
          <cell r="R620" t="str">
            <v>32-35</v>
          </cell>
          <cell r="S620">
            <v>20</v>
          </cell>
          <cell r="T620">
            <v>1</v>
          </cell>
          <cell r="U620">
            <v>15</v>
          </cell>
          <cell r="V620">
            <v>0.3</v>
          </cell>
          <cell r="W620" t="str">
            <v>EPDM / V4A</v>
          </cell>
        </row>
        <row r="621">
          <cell r="B621" t="str">
            <v>CRA21007V4A</v>
          </cell>
          <cell r="C621" t="str">
            <v>CDI080ED40V4A</v>
          </cell>
          <cell r="D621">
            <v>73269060</v>
          </cell>
          <cell r="E621">
            <v>4260391373046</v>
          </cell>
          <cell r="F621" t="str">
            <v>Wastewater Pipe-Wallpenetrations</v>
          </cell>
          <cell r="G621" t="str">
            <v>Press Seals</v>
          </cell>
          <cell r="H621" t="str">
            <v>Press Seal Type CS</v>
          </cell>
          <cell r="I621">
            <v>20001</v>
          </cell>
          <cell r="J621" t="str">
            <v>Kraso</v>
          </cell>
          <cell r="K621" t="str">
            <v>Crassus - Press Seal Type CS, core drill hole/wall sleeve 80mm for pipes/cables 40-43mm</v>
          </cell>
          <cell r="L621" t="str">
            <v>up to 1 bar, Sealing: 20mm, EPDM / V4A</v>
          </cell>
          <cell r="M621" t="str">
            <v>Crassus - Press Seal Type CS, core drill hole/wall sleeve 80mm for pipes/cables 40-43mm; up to 1 bar, Sealing: 20mm, EPDM / V4A</v>
          </cell>
          <cell r="N621" t="str">
            <v xml:space="preserve">Crassus
Press Seal Type CS
For the installation in core drill holes or wall sleeves; water-tight feed-through for pipes/cables;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621" t="str">
            <v>For the installation in core drill holes or wall sleeves; water-tight feed-through for pipes/cables; single sealing, against pressing water and non-pressing water; water-tight welded bolts for an optimum of steadiness and corrosion protection</v>
          </cell>
          <cell r="P621">
            <v>21</v>
          </cell>
          <cell r="Q621">
            <v>80</v>
          </cell>
          <cell r="R621" t="str">
            <v>40-43</v>
          </cell>
          <cell r="S621">
            <v>20</v>
          </cell>
          <cell r="T621">
            <v>1</v>
          </cell>
          <cell r="U621">
            <v>10</v>
          </cell>
          <cell r="V621">
            <v>0.3</v>
          </cell>
          <cell r="W621" t="str">
            <v>EPDM / V4A</v>
          </cell>
        </row>
        <row r="622">
          <cell r="B622" t="str">
            <v>CRA21008V4A</v>
          </cell>
          <cell r="C622" t="str">
            <v>CDI100ED32V4A</v>
          </cell>
          <cell r="D622">
            <v>73269060</v>
          </cell>
          <cell r="E622">
            <v>4260391373053</v>
          </cell>
          <cell r="F622" t="str">
            <v>Wastewater Pipe-Wallpenetrations</v>
          </cell>
          <cell r="G622" t="str">
            <v>Press Seals</v>
          </cell>
          <cell r="H622" t="str">
            <v>Press Seal Type CS</v>
          </cell>
          <cell r="I622">
            <v>20001</v>
          </cell>
          <cell r="J622" t="str">
            <v>Kraso</v>
          </cell>
          <cell r="K622" t="str">
            <v>Crassus - Press Seal Type CS, core drill hole/wall sleeve 100mm for pipes/cables 32-35mm</v>
          </cell>
          <cell r="L622" t="str">
            <v>up to 1 bar, Sealing: 20mm, EPDM / V4A</v>
          </cell>
          <cell r="M622" t="str">
            <v>Crassus - Press Seal Type CS, core drill hole/wall sleeve 100mm for pipes/cables 32-35mm; up to 1 bar, Sealing: 20mm, EPDM / V4A</v>
          </cell>
          <cell r="N622" t="str">
            <v xml:space="preserve">Crassus
Press Seal Type CS
For the installation in core drill holes or wall sleeves; water-tight feed-through for pipes/cables;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622" t="str">
            <v>For the installation in core drill holes or wall sleeves; water-tight feed-through for pipes/cables; single sealing, against pressing water and non-pressing water; water-tight welded bolts for an optimum of steadiness and corrosion protection</v>
          </cell>
          <cell r="P622">
            <v>21</v>
          </cell>
          <cell r="Q622">
            <v>100</v>
          </cell>
          <cell r="R622" t="str">
            <v>32-35</v>
          </cell>
          <cell r="S622">
            <v>20</v>
          </cell>
          <cell r="T622">
            <v>1</v>
          </cell>
          <cell r="U622">
            <v>20</v>
          </cell>
          <cell r="V622">
            <v>0.5</v>
          </cell>
          <cell r="W622" t="str">
            <v>EPDM / V4A</v>
          </cell>
        </row>
        <row r="623">
          <cell r="B623" t="str">
            <v>CRA21009V4A</v>
          </cell>
          <cell r="C623" t="str">
            <v>CDI100ED40V4A</v>
          </cell>
          <cell r="D623">
            <v>73269060</v>
          </cell>
          <cell r="E623">
            <v>4260391373060</v>
          </cell>
          <cell r="F623" t="str">
            <v>Wastewater Pipe-Wallpenetrations</v>
          </cell>
          <cell r="G623" t="str">
            <v>Press Seals</v>
          </cell>
          <cell r="H623" t="str">
            <v>Press Seal Type CS</v>
          </cell>
          <cell r="I623">
            <v>20001</v>
          </cell>
          <cell r="J623" t="str">
            <v>Kraso</v>
          </cell>
          <cell r="K623" t="str">
            <v>Crassus - Press Seal Type CS, core drill hole/wall sleeve 100mm for pipes/cables 40-43mm</v>
          </cell>
          <cell r="L623" t="str">
            <v>up to 1 bar, Sealing: 20mm, EPDM / V4A</v>
          </cell>
          <cell r="M623" t="str">
            <v>Crassus - Press Seal Type CS, core drill hole/wall sleeve 100mm for pipes/cables 40-43mm; up to 1 bar, Sealing: 20mm, EPDM / V4A</v>
          </cell>
          <cell r="N623" t="str">
            <v xml:space="preserve">Crassus
Press Seal Type CS
For the installation in core drill holes or wall sleeves; water-tight feed-through for pipes/cables;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623" t="str">
            <v>For the installation in core drill holes or wall sleeves; water-tight feed-through for pipes/cables; single sealing, against pressing water and non-pressing water; water-tight welded bolts for an optimum of steadiness and corrosion protection</v>
          </cell>
          <cell r="P623">
            <v>21</v>
          </cell>
          <cell r="Q623">
            <v>100</v>
          </cell>
          <cell r="R623" t="str">
            <v>40-43</v>
          </cell>
          <cell r="S623">
            <v>20</v>
          </cell>
          <cell r="T623">
            <v>1</v>
          </cell>
          <cell r="U623">
            <v>20</v>
          </cell>
          <cell r="V623">
            <v>0.5</v>
          </cell>
          <cell r="W623" t="str">
            <v>EPDM / V4A</v>
          </cell>
        </row>
        <row r="624">
          <cell r="B624" t="str">
            <v>CRA21010V4A</v>
          </cell>
          <cell r="C624" t="str">
            <v>CDI100ED48V4A</v>
          </cell>
          <cell r="D624">
            <v>73269060</v>
          </cell>
          <cell r="E624">
            <v>4260391373077</v>
          </cell>
          <cell r="F624" t="str">
            <v>Wastewater Pipe-Wallpenetrations</v>
          </cell>
          <cell r="G624" t="str">
            <v>Press Seals</v>
          </cell>
          <cell r="H624" t="str">
            <v>Press Seal Type CS</v>
          </cell>
          <cell r="I624">
            <v>20001</v>
          </cell>
          <cell r="J624" t="str">
            <v>Kraso</v>
          </cell>
          <cell r="K624" t="str">
            <v>Crassus - Press Seal Type CS, core drill hole/wall sleeve 100mm for pipes/cables 48-50mm</v>
          </cell>
          <cell r="L624" t="str">
            <v>up to 1 bar, Sealing: 20mm, EPDM / V4A</v>
          </cell>
          <cell r="M624" t="str">
            <v>Crassus - Press Seal Type CS, core drill hole/wall sleeve 100mm for pipes/cables 48-50mm; up to 1 bar, Sealing: 20mm, EPDM / V4A</v>
          </cell>
          <cell r="N624" t="str">
            <v xml:space="preserve">Crassus
Press Seal Type CS
For the installation in core drill holes or wall sleeves; water-tight feed-through for pipes/cables;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624" t="str">
            <v>For the installation in core drill holes or wall sleeves; water-tight feed-through for pipes/cables; single sealing, against pressing water and non-pressing water; water-tight welded bolts for an optimum of steadiness and corrosion protection</v>
          </cell>
          <cell r="P624">
            <v>21</v>
          </cell>
          <cell r="Q624">
            <v>100</v>
          </cell>
          <cell r="R624" t="str">
            <v>48-50</v>
          </cell>
          <cell r="S624">
            <v>20</v>
          </cell>
          <cell r="T624">
            <v>1</v>
          </cell>
          <cell r="U624">
            <v>15</v>
          </cell>
          <cell r="V624">
            <v>0.5</v>
          </cell>
          <cell r="W624" t="str">
            <v>EPDM / V4A</v>
          </cell>
        </row>
        <row r="625">
          <cell r="B625" t="str">
            <v>CRA21011V4A</v>
          </cell>
          <cell r="C625" t="str">
            <v>CDI100ED60V4A</v>
          </cell>
          <cell r="D625">
            <v>73269060</v>
          </cell>
          <cell r="E625">
            <v>4260391373084</v>
          </cell>
          <cell r="F625" t="str">
            <v>Wastewater Pipe-Wallpenetrations</v>
          </cell>
          <cell r="G625" t="str">
            <v>Press Seals</v>
          </cell>
          <cell r="H625" t="str">
            <v>Press Seal Type CS</v>
          </cell>
          <cell r="I625">
            <v>20001</v>
          </cell>
          <cell r="J625" t="str">
            <v>Kraso</v>
          </cell>
          <cell r="K625" t="str">
            <v>Crassus - Press Seal Type CS, core drill hole/wall sleeve 100mm for pipes/cables 60-63mm</v>
          </cell>
          <cell r="L625" t="str">
            <v>up to 1 bar, Sealing: 20mm, EPDM / V4A</v>
          </cell>
          <cell r="M625" t="str">
            <v>Crassus - Press Seal Type CS, core drill hole/wall sleeve 100mm for pipes/cables 60-63mm; up to 1 bar, Sealing: 20mm, EPDM / V4A</v>
          </cell>
          <cell r="N625" t="str">
            <v xml:space="preserve">Crassus
Press Seal Type CS
For the installation in core drill holes or wall sleeves; water-tight feed-through for pipes/cables;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625" t="str">
            <v>For the installation in core drill holes or wall sleeves; water-tight feed-through for pipes/cables; single sealing, against pressing water and non-pressing water; water-tight welded bolts for an optimum of steadiness and corrosion protection</v>
          </cell>
          <cell r="P625">
            <v>21</v>
          </cell>
          <cell r="Q625">
            <v>100</v>
          </cell>
          <cell r="R625" t="str">
            <v>60-63</v>
          </cell>
          <cell r="S625">
            <v>20</v>
          </cell>
          <cell r="T625">
            <v>1</v>
          </cell>
          <cell r="U625">
            <v>10</v>
          </cell>
          <cell r="V625">
            <v>0.5</v>
          </cell>
          <cell r="W625" t="str">
            <v>EPDM / V4A</v>
          </cell>
        </row>
        <row r="626">
          <cell r="B626" t="str">
            <v>CRA21012V4A</v>
          </cell>
          <cell r="C626" t="str">
            <v>CDI125ED60V4A</v>
          </cell>
          <cell r="D626">
            <v>73269060</v>
          </cell>
          <cell r="E626">
            <v>4260391373091</v>
          </cell>
          <cell r="F626" t="str">
            <v>Wastewater Pipe-Wallpenetrations</v>
          </cell>
          <cell r="G626" t="str">
            <v>Press Seals</v>
          </cell>
          <cell r="H626" t="str">
            <v>Press Seal Type CS</v>
          </cell>
          <cell r="I626">
            <v>20001</v>
          </cell>
          <cell r="J626" t="str">
            <v>Kraso</v>
          </cell>
          <cell r="K626" t="str">
            <v>Crassus - Press Seal Type CS, core drill hole/wall sleeve 125mm for pipes/cables 60-63mm</v>
          </cell>
          <cell r="L626" t="str">
            <v>up to 1 bar, Sealing: 20mm, EPDM / V4A</v>
          </cell>
          <cell r="M626" t="str">
            <v>Crassus - Press Seal Type CS, core drill hole/wall sleeve 125mm for pipes/cables 60-63mm; up to 1 bar, Sealing: 20mm, EPDM / V4A</v>
          </cell>
          <cell r="N626" t="str">
            <v xml:space="preserve">Crassus
Press Seal Type CS
For the installation in core drill holes or wall sleeves; water-tight feed-through for pipes/cables;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626" t="str">
            <v>For the installation in core drill holes or wall sleeves; water-tight feed-through for pipes/cables; single sealing, against pressing water and non-pressing water; water-tight welded bolts for an optimum of steadiness and corrosion protection</v>
          </cell>
          <cell r="P626">
            <v>21</v>
          </cell>
          <cell r="Q626">
            <v>125</v>
          </cell>
          <cell r="R626" t="str">
            <v>60-63</v>
          </cell>
          <cell r="S626">
            <v>20</v>
          </cell>
          <cell r="T626">
            <v>1</v>
          </cell>
          <cell r="U626">
            <v>15</v>
          </cell>
          <cell r="V626">
            <v>0.8</v>
          </cell>
          <cell r="W626" t="str">
            <v>EPDM / V4A</v>
          </cell>
        </row>
        <row r="627">
          <cell r="B627" t="str">
            <v>CRA21013V4A</v>
          </cell>
          <cell r="C627" t="str">
            <v>CDI125ED75V4A</v>
          </cell>
          <cell r="D627">
            <v>73269060</v>
          </cell>
          <cell r="E627">
            <v>4260391373107</v>
          </cell>
          <cell r="F627" t="str">
            <v>Wastewater Pipe-Wallpenetrations</v>
          </cell>
          <cell r="G627" t="str">
            <v>Press Seals</v>
          </cell>
          <cell r="H627" t="str">
            <v>Press Seal Type CS</v>
          </cell>
          <cell r="I627">
            <v>20001</v>
          </cell>
          <cell r="J627" t="str">
            <v>Kraso</v>
          </cell>
          <cell r="K627" t="str">
            <v>Crassus - Press Seal Type CS, core drill hole/wall sleeve 125mm for pipes/cables 75-77mm</v>
          </cell>
          <cell r="L627" t="str">
            <v>up to 1 bar, Sealing: 20mm, EPDM / V4A</v>
          </cell>
          <cell r="M627" t="str">
            <v>Crassus - Press Seal Type CS, core drill hole/wall sleeve 125mm for pipes/cables 75-77mm; up to 1 bar, Sealing: 20mm, EPDM / V4A</v>
          </cell>
          <cell r="N627" t="str">
            <v xml:space="preserve">Crassus
Press Seal Type CS
For the installation in core drill holes or wall sleeves; water-tight feed-through for pipes/cables;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627" t="str">
            <v>For the installation in core drill holes or wall sleeves; water-tight feed-through for pipes/cables; single sealing, against pressing water and non-pressing water; water-tight welded bolts for an optimum of steadiness and corrosion protection</v>
          </cell>
          <cell r="P627">
            <v>21</v>
          </cell>
          <cell r="Q627">
            <v>125</v>
          </cell>
          <cell r="R627" t="str">
            <v>75-77</v>
          </cell>
          <cell r="S627">
            <v>20</v>
          </cell>
          <cell r="T627">
            <v>1</v>
          </cell>
          <cell r="U627">
            <v>10</v>
          </cell>
          <cell r="V627">
            <v>0.7</v>
          </cell>
          <cell r="W627" t="str">
            <v>EPDM / V4A</v>
          </cell>
        </row>
        <row r="628">
          <cell r="B628" t="str">
            <v>CRA21014V4A</v>
          </cell>
          <cell r="C628" t="str">
            <v>CDI125ED78V4A</v>
          </cell>
          <cell r="D628">
            <v>73269060</v>
          </cell>
          <cell r="E628">
            <v>4260391373114</v>
          </cell>
          <cell r="F628" t="str">
            <v>Wastewater Pipe-Wallpenetrations</v>
          </cell>
          <cell r="G628" t="str">
            <v>Press Seals</v>
          </cell>
          <cell r="H628" t="str">
            <v>Press Seal Type CS</v>
          </cell>
          <cell r="I628">
            <v>20001</v>
          </cell>
          <cell r="J628" t="str">
            <v>Kraso</v>
          </cell>
          <cell r="K628" t="str">
            <v>Crassus - Press Seal Type CS, core drill hole/wall sleeve 125mm for pipes/cables 78-80mm</v>
          </cell>
          <cell r="L628" t="str">
            <v>up to 1 bar, Sealing: 20mm, EPDM / V4A</v>
          </cell>
          <cell r="M628" t="str">
            <v>Crassus - Press Seal Type CS, core drill hole/wall sleeve 125mm for pipes/cables 78-80mm; up to 1 bar, Sealing: 20mm, EPDM / V4A</v>
          </cell>
          <cell r="N628" t="str">
            <v xml:space="preserve">Crassus
Press Seal Type CS
For the installation in core drill holes or wall sleeves; water-tight feed-through for pipes/cables;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628" t="str">
            <v>For the installation in core drill holes or wall sleeves; water-tight feed-through for pipes/cables; single sealing, against pressing water and non-pressing water; water-tight welded bolts for an optimum of steadiness and corrosion protection</v>
          </cell>
          <cell r="P628">
            <v>21</v>
          </cell>
          <cell r="Q628">
            <v>125</v>
          </cell>
          <cell r="R628" t="str">
            <v>78-80</v>
          </cell>
          <cell r="S628">
            <v>20</v>
          </cell>
          <cell r="T628">
            <v>1</v>
          </cell>
          <cell r="U628">
            <v>10</v>
          </cell>
          <cell r="V628">
            <v>0.7</v>
          </cell>
          <cell r="W628" t="str">
            <v>EPDM / V4A</v>
          </cell>
        </row>
        <row r="629">
          <cell r="B629" t="str">
            <v>CRA21015V4A</v>
          </cell>
          <cell r="C629" t="str">
            <v>CDI150ED078V4A</v>
          </cell>
          <cell r="D629">
            <v>73269060</v>
          </cell>
          <cell r="E629">
            <v>4260391373121</v>
          </cell>
          <cell r="F629" t="str">
            <v>Wastewater Pipe-Wallpenetrations</v>
          </cell>
          <cell r="G629" t="str">
            <v>Press Seals</v>
          </cell>
          <cell r="H629" t="str">
            <v>Press Seal Type CS</v>
          </cell>
          <cell r="I629">
            <v>20001</v>
          </cell>
          <cell r="J629" t="str">
            <v>Kraso</v>
          </cell>
          <cell r="K629" t="str">
            <v>Crassus - Press Seal Type CS, core drill hole/wall sleeve 150mm for pipes/cables 78-80mm</v>
          </cell>
          <cell r="L629" t="str">
            <v>up to 1 bar, Sealing: 20mm, EPDM / V4A</v>
          </cell>
          <cell r="M629" t="str">
            <v>Crassus - Press Seal Type CS, core drill hole/wall sleeve 150mm for pipes/cables 78-80mm; up to 1 bar, Sealing: 20mm, EPDM / V4A</v>
          </cell>
          <cell r="N629" t="str">
            <v xml:space="preserve">Crassus
Press Seal Type CS
For the installation in core drill holes or wall sleeves; water-tight feed-through for pipes/cables;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629" t="str">
            <v>For the installation in core drill holes or wall sleeves; water-tight feed-through for pipes/cables; single sealing, against pressing water and non-pressing water; water-tight welded bolts for an optimum of steadiness and corrosion protection</v>
          </cell>
          <cell r="P629">
            <v>21</v>
          </cell>
          <cell r="Q629">
            <v>150</v>
          </cell>
          <cell r="R629" t="str">
            <v>78-80</v>
          </cell>
          <cell r="S629">
            <v>20</v>
          </cell>
          <cell r="T629">
            <v>1</v>
          </cell>
          <cell r="U629">
            <v>20</v>
          </cell>
          <cell r="V629">
            <v>0.8</v>
          </cell>
          <cell r="W629" t="str">
            <v>EPDM / V4A</v>
          </cell>
        </row>
        <row r="630">
          <cell r="B630" t="str">
            <v>CRA21016V4A</v>
          </cell>
          <cell r="C630" t="str">
            <v>CDI150ED088V4A</v>
          </cell>
          <cell r="D630">
            <v>73269060</v>
          </cell>
          <cell r="E630">
            <v>4260391373138</v>
          </cell>
          <cell r="F630" t="str">
            <v>Wastewater Pipe-Wallpenetrations</v>
          </cell>
          <cell r="G630" t="str">
            <v>Press Seals</v>
          </cell>
          <cell r="H630" t="str">
            <v>Press Seal Type CS</v>
          </cell>
          <cell r="I630">
            <v>20001</v>
          </cell>
          <cell r="J630" t="str">
            <v>Kraso</v>
          </cell>
          <cell r="K630" t="str">
            <v>Crassus - Press Seal Type CS, core drill hole/wall sleeve 150mm for pipes/cables 88-90mm</v>
          </cell>
          <cell r="L630" t="str">
            <v>up to 1 bar, Sealing: 20mm, EPDM / V4A</v>
          </cell>
          <cell r="M630" t="str">
            <v>Crassus - Press Seal Type CS, core drill hole/wall sleeve 150mm for pipes/cables 88-90mm; up to 1 bar, Sealing: 20mm, EPDM / V4A</v>
          </cell>
          <cell r="N630" t="str">
            <v xml:space="preserve">Crassus
Press Seal Type CS
For the installation in core drill holes or wall sleeves; water-tight feed-through for pipes/cables;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630" t="str">
            <v>For the installation in core drill holes or wall sleeves; water-tight feed-through for pipes/cables; single sealing, against pressing water and non-pressing water; water-tight welded bolts for an optimum of steadiness and corrosion protection</v>
          </cell>
          <cell r="P630">
            <v>21</v>
          </cell>
          <cell r="Q630">
            <v>150</v>
          </cell>
          <cell r="R630" t="str">
            <v>88-90</v>
          </cell>
          <cell r="S630">
            <v>20</v>
          </cell>
          <cell r="T630">
            <v>1</v>
          </cell>
          <cell r="U630">
            <v>15</v>
          </cell>
          <cell r="V630">
            <v>0.8</v>
          </cell>
          <cell r="W630" t="str">
            <v>EPDM / V4A</v>
          </cell>
        </row>
        <row r="631">
          <cell r="B631" t="str">
            <v>CRA21017V4A</v>
          </cell>
          <cell r="C631" t="str">
            <v>CDI150ED108V4A</v>
          </cell>
          <cell r="D631">
            <v>73269060</v>
          </cell>
          <cell r="E631">
            <v>4260391373145</v>
          </cell>
          <cell r="F631" t="str">
            <v>Wastewater Pipe-Wallpenetrations</v>
          </cell>
          <cell r="G631" t="str">
            <v>Press Seals</v>
          </cell>
          <cell r="H631" t="str">
            <v>Press Seal Type CS</v>
          </cell>
          <cell r="I631">
            <v>20001</v>
          </cell>
          <cell r="J631" t="str">
            <v>Kraso</v>
          </cell>
          <cell r="K631" t="str">
            <v>Crassus - Press Seal Type CS, core drill hole/wall sleeve 150mm for pipes/cables 108-110mm</v>
          </cell>
          <cell r="L631" t="str">
            <v>up to 1 bar, Sealing: 20mm, EPDM / V4A</v>
          </cell>
          <cell r="M631" t="str">
            <v>Crassus - Press Seal Type CS, core drill hole/wall sleeve 150mm for pipes/cables 108-110mm; up to 1 bar, Sealing: 20mm, EPDM / V4A</v>
          </cell>
          <cell r="N631" t="str">
            <v xml:space="preserve">Crassus
Press Seal Type CS
For the installation in core drill holes or wall sleeves; water-tight feed-through for pipes/cables;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631" t="str">
            <v>For the installation in core drill holes or wall sleeves; water-tight feed-through for pipes/cables; single sealing, against pressing water and non-pressing water; water-tight welded bolts for an optimum of steadiness and corrosion protection</v>
          </cell>
          <cell r="P631">
            <v>21</v>
          </cell>
          <cell r="Q631">
            <v>150</v>
          </cell>
          <cell r="R631" t="str">
            <v>108-110</v>
          </cell>
          <cell r="S631">
            <v>20</v>
          </cell>
          <cell r="T631">
            <v>1</v>
          </cell>
          <cell r="U631">
            <v>10</v>
          </cell>
          <cell r="V631">
            <v>0.7</v>
          </cell>
          <cell r="W631" t="str">
            <v>EPDM / V4A</v>
          </cell>
        </row>
        <row r="632">
          <cell r="B632" t="str">
            <v>CRA21018V4A</v>
          </cell>
          <cell r="C632" t="str">
            <v>CDI200ED108V4A</v>
          </cell>
          <cell r="D632">
            <v>73269060</v>
          </cell>
          <cell r="E632">
            <v>4260391373152</v>
          </cell>
          <cell r="F632" t="str">
            <v>Wastewater Pipe-Wallpenetrations</v>
          </cell>
          <cell r="G632" t="str">
            <v>Press Seals</v>
          </cell>
          <cell r="H632" t="str">
            <v>Press Seal Type CS</v>
          </cell>
          <cell r="I632">
            <v>20001</v>
          </cell>
          <cell r="J632" t="str">
            <v>Kraso</v>
          </cell>
          <cell r="K632" t="str">
            <v>Crassus - Press Seal Type CS, core drill hole/wall sleeve 200mm for pipes/cables 108-110mm</v>
          </cell>
          <cell r="L632" t="str">
            <v>up to 1 bar, Sealing: 20mm, EPDM / V4A</v>
          </cell>
          <cell r="M632" t="str">
            <v>Crassus - Press Seal Type CS, core drill hole/wall sleeve 200mm for pipes/cables 108-110mm; up to 1 bar, Sealing: 20mm, EPDM / V4A</v>
          </cell>
          <cell r="N632" t="str">
            <v xml:space="preserve">Crassus
Press Seal Type CS
For the installation in core drill holes or wall sleeves; water-tight feed-through for pipes/cables;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632" t="str">
            <v>For the installation in core drill holes or wall sleeves; water-tight feed-through for pipes/cables; single sealing, against pressing water and non-pressing water; water-tight welded bolts for an optimum of steadiness and corrosion protection</v>
          </cell>
          <cell r="P632">
            <v>21</v>
          </cell>
          <cell r="Q632">
            <v>200</v>
          </cell>
          <cell r="R632" t="str">
            <v>108-110</v>
          </cell>
          <cell r="S632">
            <v>20</v>
          </cell>
          <cell r="T632">
            <v>1</v>
          </cell>
          <cell r="U632">
            <v>20</v>
          </cell>
          <cell r="V632">
            <v>1.8</v>
          </cell>
          <cell r="W632" t="str">
            <v>EPDM / V4A</v>
          </cell>
        </row>
        <row r="633">
          <cell r="B633" t="str">
            <v>CRA21019V4A</v>
          </cell>
          <cell r="C633" t="str">
            <v>CDI200ED114V4A</v>
          </cell>
          <cell r="D633">
            <v>73269060</v>
          </cell>
          <cell r="E633">
            <v>4260391373169</v>
          </cell>
          <cell r="F633" t="str">
            <v>Wastewater Pipe-Wallpenetrations</v>
          </cell>
          <cell r="G633" t="str">
            <v>Press Seals</v>
          </cell>
          <cell r="H633" t="str">
            <v>Press Seal Type CS</v>
          </cell>
          <cell r="I633">
            <v>20001</v>
          </cell>
          <cell r="J633" t="str">
            <v>Kraso</v>
          </cell>
          <cell r="K633" t="str">
            <v>Crassus - Press Seal Type CS, core drill hole/wall sleeve 200mm for pipes/cables 114-118mm</v>
          </cell>
          <cell r="L633" t="str">
            <v>up to 1 bar, Sealing: 20mm, EPDM / V4A</v>
          </cell>
          <cell r="M633" t="str">
            <v>Crassus - Press Seal Type CS, core drill hole/wall sleeve 200mm for pipes/cables 114-118mm; up to 1 bar, Sealing: 20mm, EPDM / V4A</v>
          </cell>
          <cell r="N633" t="str">
            <v xml:space="preserve">Crassus
Press Seal Type CS
For the installation in core drill holes or wall sleeves; water-tight feed-through for pipes/cables;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633" t="str">
            <v>For the installation in core drill holes or wall sleeves; water-tight feed-through for pipes/cables; single sealing, against pressing water and non-pressing water; water-tight welded bolts for an optimum of steadiness and corrosion protection</v>
          </cell>
          <cell r="P633">
            <v>21</v>
          </cell>
          <cell r="Q633">
            <v>200</v>
          </cell>
          <cell r="R633" t="str">
            <v>114-118</v>
          </cell>
          <cell r="S633">
            <v>20</v>
          </cell>
          <cell r="T633">
            <v>1</v>
          </cell>
          <cell r="U633">
            <v>15</v>
          </cell>
          <cell r="V633">
            <v>1.7</v>
          </cell>
          <cell r="W633" t="str">
            <v>EPDM / V4A</v>
          </cell>
        </row>
        <row r="634">
          <cell r="B634" t="str">
            <v>CRA21020V4A</v>
          </cell>
          <cell r="C634" t="str">
            <v>CDI200ED123V4A</v>
          </cell>
          <cell r="D634">
            <v>73269060</v>
          </cell>
          <cell r="E634">
            <v>4260391373176</v>
          </cell>
          <cell r="F634" t="str">
            <v>Wastewater Pipe-Wallpenetrations</v>
          </cell>
          <cell r="G634" t="str">
            <v>Press Seals</v>
          </cell>
          <cell r="H634" t="str">
            <v>Press Seal Type CS</v>
          </cell>
          <cell r="I634">
            <v>20001</v>
          </cell>
          <cell r="J634" t="str">
            <v>Kraso</v>
          </cell>
          <cell r="K634" t="str">
            <v>Crassus - Press Seal Type CS, core drill hole/wall sleeve 200mm for pipes/cables 123-125mm</v>
          </cell>
          <cell r="L634" t="str">
            <v>up to 1 bar, Sealing: 20mm, EPDM / V4A</v>
          </cell>
          <cell r="M634" t="str">
            <v>Crassus - Press Seal Type CS, core drill hole/wall sleeve 200mm for pipes/cables 123-125mm; up to 1 bar, Sealing: 20mm, EPDM / V4A</v>
          </cell>
          <cell r="N634" t="str">
            <v xml:space="preserve">Crassus
Press Seal Type CS
For the installation in core drill holes or wall sleeves; water-tight feed-through for pipes/cables;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634" t="str">
            <v>For the installation in core drill holes or wall sleeves; water-tight feed-through for pipes/cables; single sealing, against pressing water and non-pressing water; water-tight welded bolts for an optimum of steadiness and corrosion protection</v>
          </cell>
          <cell r="P634">
            <v>21</v>
          </cell>
          <cell r="Q634">
            <v>200</v>
          </cell>
          <cell r="R634" t="str">
            <v>123-125</v>
          </cell>
          <cell r="S634">
            <v>20</v>
          </cell>
          <cell r="T634">
            <v>1</v>
          </cell>
          <cell r="U634">
            <v>10</v>
          </cell>
          <cell r="V634">
            <v>1.7</v>
          </cell>
          <cell r="W634" t="str">
            <v>EPDM / V4A</v>
          </cell>
        </row>
        <row r="635">
          <cell r="B635" t="str">
            <v>CRA21021V4A</v>
          </cell>
          <cell r="C635" t="str">
            <v>CDI200ED133V4A</v>
          </cell>
          <cell r="D635">
            <v>73269060</v>
          </cell>
          <cell r="E635">
            <v>4260391373183</v>
          </cell>
          <cell r="F635" t="str">
            <v>Wastewater Pipe-Wallpenetrations</v>
          </cell>
          <cell r="G635" t="str">
            <v>Press Seals</v>
          </cell>
          <cell r="H635" t="str">
            <v>Press Seal Type CS</v>
          </cell>
          <cell r="I635">
            <v>20001</v>
          </cell>
          <cell r="J635" t="str">
            <v>Kraso</v>
          </cell>
          <cell r="K635" t="str">
            <v>Crassus - Press Seal Type CS, core drill hole/wall sleeve 200mm for pipes/cables 133-135mm</v>
          </cell>
          <cell r="L635" t="str">
            <v>up to 1 bar, Sealing: 20mm, EPDM / V4A</v>
          </cell>
          <cell r="M635" t="str">
            <v>Crassus - Press Seal Type CS, core drill hole/wall sleeve 200mm for pipes/cables 133-135mm; up to 1 bar, Sealing: 20mm, EPDM / V4A</v>
          </cell>
          <cell r="N635" t="str">
            <v xml:space="preserve">Crassus
Press Seal Type CS
For the installation in core drill holes or wall sleeves; water-tight feed-through for pipes/cables;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635" t="str">
            <v>For the installation in core drill holes or wall sleeves; water-tight feed-through for pipes/cables; single sealing, against pressing water and non-pressing water; water-tight welded bolts for an optimum of steadiness and corrosion protection</v>
          </cell>
          <cell r="P635">
            <v>21</v>
          </cell>
          <cell r="Q635">
            <v>200</v>
          </cell>
          <cell r="R635" t="str">
            <v>133-135</v>
          </cell>
          <cell r="S635">
            <v>20</v>
          </cell>
          <cell r="T635">
            <v>1</v>
          </cell>
          <cell r="U635">
            <v>20</v>
          </cell>
          <cell r="V635">
            <v>1.2</v>
          </cell>
          <cell r="W635" t="str">
            <v>EPDM / V4A</v>
          </cell>
        </row>
        <row r="636">
          <cell r="B636" t="str">
            <v>CRA21022V4A</v>
          </cell>
          <cell r="C636" t="str">
            <v>CDI200ED139V4A</v>
          </cell>
          <cell r="D636">
            <v>73269060</v>
          </cell>
          <cell r="E636">
            <v>4260391373190</v>
          </cell>
          <cell r="F636" t="str">
            <v>Wastewater Pipe-Wallpenetrations</v>
          </cell>
          <cell r="G636" t="str">
            <v>Press Seals</v>
          </cell>
          <cell r="H636" t="str">
            <v>Press Seal Type CS</v>
          </cell>
          <cell r="I636">
            <v>20001</v>
          </cell>
          <cell r="J636" t="str">
            <v>Kraso</v>
          </cell>
          <cell r="K636" t="str">
            <v>Crassus - Press Seal Type CS, core drill hole/wall sleeve 200mm for pipes/cables 139-140mm</v>
          </cell>
          <cell r="L636" t="str">
            <v>up to 1 bar, Sealing: 20mm, EPDM / V4A</v>
          </cell>
          <cell r="M636" t="str">
            <v>Crassus - Press Seal Type CS, core drill hole/wall sleeve 200mm for pipes/cables 139-140mm; up to 1 bar, Sealing: 20mm, EPDM / V4A</v>
          </cell>
          <cell r="N636" t="str">
            <v xml:space="preserve">Crassus
Press Seal Type CS
For the installation in core drill holes or wall sleeves; water-tight feed-through for pipes/cables;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636" t="str">
            <v>For the installation in core drill holes or wall sleeves; water-tight feed-through for pipes/cables; single sealing, against pressing water and non-pressing water; water-tight welded bolts for an optimum of steadiness and corrosion protection</v>
          </cell>
          <cell r="P636">
            <v>21</v>
          </cell>
          <cell r="Q636">
            <v>200</v>
          </cell>
          <cell r="R636" t="str">
            <v>139-140</v>
          </cell>
          <cell r="S636">
            <v>20</v>
          </cell>
          <cell r="T636">
            <v>1</v>
          </cell>
          <cell r="U636">
            <v>15</v>
          </cell>
          <cell r="V636">
            <v>1.1000000000000001</v>
          </cell>
          <cell r="W636" t="str">
            <v>EPDM / V4A</v>
          </cell>
        </row>
        <row r="637">
          <cell r="B637" t="str">
            <v>CRA21023V4A</v>
          </cell>
          <cell r="C637" t="str">
            <v>CDI200ED158V4A</v>
          </cell>
          <cell r="D637">
            <v>73269060</v>
          </cell>
          <cell r="E637">
            <v>4260391373206</v>
          </cell>
          <cell r="F637" t="str">
            <v>Wastewater Pipe-Wallpenetrations</v>
          </cell>
          <cell r="G637" t="str">
            <v>Press Seals</v>
          </cell>
          <cell r="H637" t="str">
            <v>Press Seal Type CS</v>
          </cell>
          <cell r="I637">
            <v>20001</v>
          </cell>
          <cell r="J637" t="str">
            <v>Kraso</v>
          </cell>
          <cell r="K637" t="str">
            <v>Crassus - Press Seal Type CS, core drill hole/wall sleeve 200mm for pipes/cables 158-160mm</v>
          </cell>
          <cell r="L637" t="str">
            <v>up to 1 bar, Sealing: 20mm, EPDM / V4A</v>
          </cell>
          <cell r="M637" t="str">
            <v>Crassus - Press Seal Type CS, core drill hole/wall sleeve 200mm for pipes/cables 158-160mm; up to 1 bar, Sealing: 20mm, EPDM / V4A</v>
          </cell>
          <cell r="N637" t="str">
            <v xml:space="preserve">Crassus
Press Seal Type CS
For the installation in core drill holes or wall sleeves; water-tight feed-through for pipes/cables;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637" t="str">
            <v>For the installation in core drill holes or wall sleeves; water-tight feed-through for pipes/cables; single sealing, against pressing water and non-pressing water; water-tight welded bolts for an optimum of steadiness and corrosion protection</v>
          </cell>
          <cell r="P637">
            <v>21</v>
          </cell>
          <cell r="Q637">
            <v>200</v>
          </cell>
          <cell r="R637" t="str">
            <v>158-160</v>
          </cell>
          <cell r="S637">
            <v>20</v>
          </cell>
          <cell r="T637">
            <v>1</v>
          </cell>
          <cell r="U637">
            <v>10</v>
          </cell>
          <cell r="V637">
            <v>1</v>
          </cell>
          <cell r="W637" t="str">
            <v>EPDM / V4A</v>
          </cell>
        </row>
        <row r="638">
          <cell r="B638" t="str">
            <v>CRA21024V4A</v>
          </cell>
          <cell r="C638" t="str">
            <v>CDI250ED158V4A</v>
          </cell>
          <cell r="D638">
            <v>73269060</v>
          </cell>
          <cell r="E638">
            <v>4260391373213</v>
          </cell>
          <cell r="F638" t="str">
            <v>Wastewater Pipe-Wallpenetrations</v>
          </cell>
          <cell r="G638" t="str">
            <v>Press Seals</v>
          </cell>
          <cell r="H638" t="str">
            <v>Press Seal Type CS</v>
          </cell>
          <cell r="I638">
            <v>20001</v>
          </cell>
          <cell r="J638" t="str">
            <v>Kraso</v>
          </cell>
          <cell r="K638" t="str">
            <v>Crassus - Press Seal Type CS, core drill hole/wall sleeve 250mm for pipes/cables 158-160mm</v>
          </cell>
          <cell r="L638" t="str">
            <v>up to 1 bar, Sealing: 20mm, EPDM / V4A</v>
          </cell>
          <cell r="M638" t="str">
            <v>Crassus - Press Seal Type CS, core drill hole/wall sleeve 250mm for pipes/cables 158-160mm; up to 1 bar, Sealing: 20mm, EPDM / V4A</v>
          </cell>
          <cell r="N638" t="str">
            <v xml:space="preserve">Crassus
Press Seal Type CS
For the installation in core drill holes or wall sleeves; water-tight feed-through for pipes/cables;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638" t="str">
            <v>For the installation in core drill holes or wall sleeves; water-tight feed-through for pipes/cables; single sealing, against pressing water and non-pressing water; water-tight welded bolts for an optimum of steadiness and corrosion protection</v>
          </cell>
          <cell r="P638">
            <v>21</v>
          </cell>
          <cell r="Q638">
            <v>250</v>
          </cell>
          <cell r="R638" t="str">
            <v>158-160</v>
          </cell>
          <cell r="S638">
            <v>20</v>
          </cell>
          <cell r="T638">
            <v>1</v>
          </cell>
          <cell r="U638">
            <v>15</v>
          </cell>
          <cell r="V638">
            <v>2.5</v>
          </cell>
          <cell r="W638" t="str">
            <v>EPDM / V4A</v>
          </cell>
        </row>
        <row r="639">
          <cell r="B639" t="str">
            <v>CRA21025V4A</v>
          </cell>
          <cell r="C639" t="str">
            <v>CDI250ED168V4A</v>
          </cell>
          <cell r="D639">
            <v>73269060</v>
          </cell>
          <cell r="E639">
            <v>4260391373220</v>
          </cell>
          <cell r="F639" t="str">
            <v>Wastewater Pipe-Wallpenetrations</v>
          </cell>
          <cell r="G639" t="str">
            <v>Press Seals</v>
          </cell>
          <cell r="H639" t="str">
            <v>Press Seal Type CS</v>
          </cell>
          <cell r="I639">
            <v>20001</v>
          </cell>
          <cell r="J639" t="str">
            <v>Kraso</v>
          </cell>
          <cell r="K639" t="str">
            <v>Crassus - Press Seal Type CS, core drill hole/wall sleeve 250mm for pipes/cables 168-170mm</v>
          </cell>
          <cell r="L639" t="str">
            <v>up to 1 bar, Sealing: 20mm, EPDM / V4A</v>
          </cell>
          <cell r="M639" t="str">
            <v>Crassus - Press Seal Type CS, core drill hole/wall sleeve 250mm for pipes/cables 168-170mm; up to 1 bar, Sealing: 20mm, EPDM / V4A</v>
          </cell>
          <cell r="N639" t="str">
            <v xml:space="preserve">Crassus
Press Seal Type CS
For the installation in core drill holes or wall sleeves; water-tight feed-through for pipes/cables;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639" t="str">
            <v>For the installation in core drill holes or wall sleeves; water-tight feed-through for pipes/cables; single sealing, against pressing water and non-pressing water; water-tight welded bolts for an optimum of steadiness and corrosion protection</v>
          </cell>
          <cell r="P639">
            <v>21</v>
          </cell>
          <cell r="Q639">
            <v>250</v>
          </cell>
          <cell r="R639" t="str">
            <v>168-170</v>
          </cell>
          <cell r="S639">
            <v>20</v>
          </cell>
          <cell r="T639">
            <v>1</v>
          </cell>
          <cell r="U639">
            <v>10</v>
          </cell>
          <cell r="V639">
            <v>2.4</v>
          </cell>
          <cell r="W639" t="str">
            <v>EPDM / V4A</v>
          </cell>
        </row>
        <row r="640">
          <cell r="B640" t="str">
            <v>CRA21026V4A</v>
          </cell>
          <cell r="C640" t="str">
            <v>CDI250ED177V4A</v>
          </cell>
          <cell r="D640">
            <v>73269060</v>
          </cell>
          <cell r="E640">
            <v>4260391373237</v>
          </cell>
          <cell r="F640" t="str">
            <v>Wastewater Pipe-Wallpenetrations</v>
          </cell>
          <cell r="G640" t="str">
            <v>Press Seals</v>
          </cell>
          <cell r="H640" t="str">
            <v>Press Seal Type CS</v>
          </cell>
          <cell r="I640">
            <v>20001</v>
          </cell>
          <cell r="J640" t="str">
            <v>Kraso</v>
          </cell>
          <cell r="K640" t="str">
            <v>Crassus - Press Seal Type CS, core drill hole/wall sleeve 250mm for pipes/cables 177-180mm</v>
          </cell>
          <cell r="L640" t="str">
            <v>up to 1 bar, Sealing: 20mm, EPDM / V4A</v>
          </cell>
          <cell r="M640" t="str">
            <v>Crassus - Press Seal Type CS, core drill hole/wall sleeve 250mm for pipes/cables 177-180mm; up to 1 bar, Sealing: 20mm, EPDM / V4A</v>
          </cell>
          <cell r="N640" t="str">
            <v xml:space="preserve">Crassus
Press Seal Type CS
For the installation in core drill holes or wall sleeves; water-tight feed-through for pipes/cables;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640" t="str">
            <v>For the installation in core drill holes or wall sleeves; water-tight feed-through for pipes/cables; single sealing, against pressing water and non-pressing water; water-tight welded bolts for an optimum of steadiness and corrosion protection</v>
          </cell>
          <cell r="P640">
            <v>21</v>
          </cell>
          <cell r="Q640">
            <v>250</v>
          </cell>
          <cell r="R640" t="str">
            <v>177-180</v>
          </cell>
          <cell r="S640">
            <v>20</v>
          </cell>
          <cell r="T640">
            <v>1</v>
          </cell>
          <cell r="U640">
            <v>20</v>
          </cell>
          <cell r="V640">
            <v>1.5</v>
          </cell>
          <cell r="W640" t="str">
            <v>EPDM / V4A</v>
          </cell>
        </row>
        <row r="641">
          <cell r="B641" t="str">
            <v>CRA21027V4A</v>
          </cell>
          <cell r="C641" t="str">
            <v>CDI250ED200V4A</v>
          </cell>
          <cell r="D641">
            <v>73269060</v>
          </cell>
          <cell r="E641">
            <v>4260391373244</v>
          </cell>
          <cell r="F641" t="str">
            <v>Wastewater Pipe-Wallpenetrations</v>
          </cell>
          <cell r="G641" t="str">
            <v>Press Seals</v>
          </cell>
          <cell r="H641" t="str">
            <v>Press Seal Type CS</v>
          </cell>
          <cell r="I641">
            <v>20001</v>
          </cell>
          <cell r="J641" t="str">
            <v>Kraso</v>
          </cell>
          <cell r="K641" t="str">
            <v>Crassus - Press Seal Type CS, core drill hole/wall sleeve 250mm for pipes/cables 200mm</v>
          </cell>
          <cell r="L641" t="str">
            <v>up to 1 bar, Sealing: 20mm, EPDM / V4A</v>
          </cell>
          <cell r="M641" t="str">
            <v>Crassus - Press Seal Type CS, core drill hole/wall sleeve 250mm for pipes/cables 200mm; up to 1 bar, Sealing: 20mm, EPDM / V4A</v>
          </cell>
          <cell r="N641" t="str">
            <v xml:space="preserve">Crassus
Press Seal Type CS
For the installation in core drill holes or wall sleeves; water-tight feed-through for pipes/cables;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641" t="str">
            <v>For the installation in core drill holes or wall sleeves; water-tight feed-through for pipes/cables; single sealing, against pressing water and non-pressing water; water-tight welded bolts for an optimum of steadiness and corrosion protection</v>
          </cell>
          <cell r="P641">
            <v>21</v>
          </cell>
          <cell r="Q641">
            <v>250</v>
          </cell>
          <cell r="R641">
            <v>200</v>
          </cell>
          <cell r="S641">
            <v>20</v>
          </cell>
          <cell r="T641">
            <v>1</v>
          </cell>
          <cell r="U641">
            <v>15</v>
          </cell>
          <cell r="V641">
            <v>1.3</v>
          </cell>
          <cell r="W641" t="str">
            <v>EPDM / V4A</v>
          </cell>
        </row>
        <row r="642">
          <cell r="B642" t="str">
            <v>CRA21028V4A</v>
          </cell>
          <cell r="C642" t="str">
            <v>CDI250ED210V4A</v>
          </cell>
          <cell r="D642">
            <v>73269060</v>
          </cell>
          <cell r="E642">
            <v>4260391373251</v>
          </cell>
          <cell r="F642" t="str">
            <v>Wastewater Pipe-Wallpenetrations</v>
          </cell>
          <cell r="G642" t="str">
            <v>Press Seals</v>
          </cell>
          <cell r="H642" t="str">
            <v>Press Seal Type CS</v>
          </cell>
          <cell r="I642">
            <v>20001</v>
          </cell>
          <cell r="J642" t="str">
            <v>Kraso</v>
          </cell>
          <cell r="K642" t="str">
            <v>Crassus - Press Seal Type CS, core drill hole/wall sleeve 250mm for pipes/cables 210mm</v>
          </cell>
          <cell r="L642" t="str">
            <v>up to 1 bar, Sealing: 20mm, EPDM / V4A</v>
          </cell>
          <cell r="M642" t="str">
            <v>Crassus - Press Seal Type CS, core drill hole/wall sleeve 250mm for pipes/cables 210mm; up to 1 bar, Sealing: 20mm, EPDM / V4A</v>
          </cell>
          <cell r="N642" t="str">
            <v xml:space="preserve">Crassus
Press Seal Type CS
For the installation in core drill holes or wall sleeves; water-tight feed-through for pipes/cables;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642" t="str">
            <v>For the installation in core drill holes or wall sleeves; water-tight feed-through for pipes/cables; single sealing, against pressing water and non-pressing water; water-tight welded bolts for an optimum of steadiness and corrosion protection</v>
          </cell>
          <cell r="P642">
            <v>21</v>
          </cell>
          <cell r="Q642">
            <v>250</v>
          </cell>
          <cell r="R642">
            <v>210</v>
          </cell>
          <cell r="S642">
            <v>20</v>
          </cell>
          <cell r="T642">
            <v>1</v>
          </cell>
          <cell r="U642">
            <v>20</v>
          </cell>
          <cell r="V642">
            <v>1.2</v>
          </cell>
          <cell r="W642" t="str">
            <v>EPDM / V4A</v>
          </cell>
        </row>
        <row r="643">
          <cell r="B643" t="str">
            <v>CRA21029V4A</v>
          </cell>
          <cell r="C643" t="str">
            <v>CDI300ED200V4A</v>
          </cell>
          <cell r="D643">
            <v>73269060</v>
          </cell>
          <cell r="E643">
            <v>4260391373268</v>
          </cell>
          <cell r="F643" t="str">
            <v>Wastewater Pipe-Wallpenetrations</v>
          </cell>
          <cell r="G643" t="str">
            <v>Press Seals</v>
          </cell>
          <cell r="H643" t="str">
            <v>Press Seal Type CS</v>
          </cell>
          <cell r="I643">
            <v>20001</v>
          </cell>
          <cell r="J643" t="str">
            <v>Kraso</v>
          </cell>
          <cell r="K643" t="str">
            <v>Crassus - Press Seal Type CS, core drill hole/wall sleeve 300mm for pipes/cables 200mm</v>
          </cell>
          <cell r="L643" t="str">
            <v>up to 1 bar, Sealing: 20mm, EPDM / V4A</v>
          </cell>
          <cell r="M643" t="str">
            <v>Crassus - Press Seal Type CS, core drill hole/wall sleeve 300mm for pipes/cables 200mm; up to 1 bar, Sealing: 20mm, EPDM / V4A</v>
          </cell>
          <cell r="N643" t="str">
            <v xml:space="preserve">Crassus
Press Seal Type CS
For the installation in core drill holes or wall sleeves; water-tight feed-through for pipes/cables;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643" t="str">
            <v>For the installation in core drill holes or wall sleeves; water-tight feed-through for pipes/cables; single sealing, against pressing water and non-pressing water; water-tight welded bolts for an optimum of steadiness and corrosion protection</v>
          </cell>
          <cell r="P643">
            <v>21</v>
          </cell>
          <cell r="Q643">
            <v>300</v>
          </cell>
          <cell r="R643">
            <v>200</v>
          </cell>
          <cell r="S643">
            <v>20</v>
          </cell>
          <cell r="T643">
            <v>1</v>
          </cell>
          <cell r="U643">
            <v>15</v>
          </cell>
          <cell r="V643">
            <v>3.4</v>
          </cell>
          <cell r="W643" t="str">
            <v>EPDM / V4A</v>
          </cell>
        </row>
        <row r="644">
          <cell r="B644" t="str">
            <v>CRA21030V4A</v>
          </cell>
          <cell r="C644" t="str">
            <v>CDI300ED210V4A</v>
          </cell>
          <cell r="D644">
            <v>73269060</v>
          </cell>
          <cell r="E644">
            <v>4260391373275</v>
          </cell>
          <cell r="F644" t="str">
            <v>Wastewater Pipe-Wallpenetrations</v>
          </cell>
          <cell r="G644" t="str">
            <v>Press Seals</v>
          </cell>
          <cell r="H644" t="str">
            <v>Press Seal Type CS</v>
          </cell>
          <cell r="I644">
            <v>20001</v>
          </cell>
          <cell r="J644" t="str">
            <v>Kraso</v>
          </cell>
          <cell r="K644" t="str">
            <v>Crassus - Press Seal Type CS, core drill hole/wall sleeve 300mm for pipes/cables 210mm</v>
          </cell>
          <cell r="L644" t="str">
            <v>up to 1 bar, Sealing: 20mm, EPDM / V4A</v>
          </cell>
          <cell r="M644" t="str">
            <v>Crassus - Press Seal Type CS, core drill hole/wall sleeve 300mm for pipes/cables 210mm; up to 1 bar, Sealing: 20mm, EPDM / V4A</v>
          </cell>
          <cell r="N644" t="str">
            <v xml:space="preserve">Crassus
Press Seal Type CS
For the installation in core drill holes or wall sleeves; water-tight feed-through for pipes/cables;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644" t="str">
            <v>For the installation in core drill holes or wall sleeves; water-tight feed-through for pipes/cables; single sealing, against pressing water and non-pressing water; water-tight welded bolts for an optimum of steadiness and corrosion protection</v>
          </cell>
          <cell r="P644">
            <v>21</v>
          </cell>
          <cell r="Q644">
            <v>300</v>
          </cell>
          <cell r="R644">
            <v>210</v>
          </cell>
          <cell r="S644">
            <v>20</v>
          </cell>
          <cell r="T644">
            <v>1</v>
          </cell>
          <cell r="U644">
            <v>10</v>
          </cell>
          <cell r="V644">
            <v>3.3</v>
          </cell>
          <cell r="W644" t="str">
            <v>EPDM / V4A</v>
          </cell>
        </row>
        <row r="645">
          <cell r="B645" t="str">
            <v>CRA21031V4A</v>
          </cell>
          <cell r="C645" t="str">
            <v>CDI300ED219V4A</v>
          </cell>
          <cell r="D645">
            <v>73269060</v>
          </cell>
          <cell r="E645">
            <v>4260391373282</v>
          </cell>
          <cell r="F645" t="str">
            <v>Wastewater Pipe-Wallpenetrations</v>
          </cell>
          <cell r="G645" t="str">
            <v>Press Seals</v>
          </cell>
          <cell r="H645" t="str">
            <v>Press Seal Type CS</v>
          </cell>
          <cell r="I645">
            <v>20001</v>
          </cell>
          <cell r="J645" t="str">
            <v>Kraso</v>
          </cell>
          <cell r="K645" t="str">
            <v>Crassus - Press Seal Type CS, core drill hole/wall sleeve 300mm for pipes/cables 219mm</v>
          </cell>
          <cell r="L645" t="str">
            <v>up to 1 bar, Sealing: 20mm, EPDM / V4A</v>
          </cell>
          <cell r="M645" t="str">
            <v>Crassus - Press Seal Type CS, core drill hole/wall sleeve 300mm for pipes/cables 219mm; up to 1 bar, Sealing: 20mm, EPDM / V4A</v>
          </cell>
          <cell r="N645" t="str">
            <v xml:space="preserve">Crassus
Press Seal Type CS
For the installation in core drill holes or wall sleeves; water-tight feed-through for pipes/cables;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645" t="str">
            <v>For the installation in core drill holes or wall sleeves; water-tight feed-through for pipes/cables; single sealing, against pressing water and non-pressing water; water-tight welded bolts for an optimum of steadiness and corrosion protection</v>
          </cell>
          <cell r="P645">
            <v>21</v>
          </cell>
          <cell r="Q645">
            <v>300</v>
          </cell>
          <cell r="R645">
            <v>219</v>
          </cell>
          <cell r="S645">
            <v>20</v>
          </cell>
          <cell r="T645">
            <v>1</v>
          </cell>
          <cell r="U645">
            <v>20</v>
          </cell>
          <cell r="V645">
            <v>2.2999999999999998</v>
          </cell>
          <cell r="W645" t="str">
            <v>EPDM / V4A</v>
          </cell>
        </row>
        <row r="646">
          <cell r="B646" t="str">
            <v>CRA21032V4A</v>
          </cell>
          <cell r="C646" t="str">
            <v>CDI300ED225V4A</v>
          </cell>
          <cell r="D646">
            <v>73269060</v>
          </cell>
          <cell r="E646">
            <v>4260391373299</v>
          </cell>
          <cell r="F646" t="str">
            <v>Wastewater Pipe-Wallpenetrations</v>
          </cell>
          <cell r="G646" t="str">
            <v>Press Seals</v>
          </cell>
          <cell r="H646" t="str">
            <v>Press Seal Type CS</v>
          </cell>
          <cell r="I646">
            <v>20001</v>
          </cell>
          <cell r="J646" t="str">
            <v>Kraso</v>
          </cell>
          <cell r="K646" t="str">
            <v>Crassus - Press Seal Type CS, core drill hole/wall sleeve 300mm for pipes/cables 225mm</v>
          </cell>
          <cell r="L646" t="str">
            <v>up to 1 bar, Sealing: 20mm, EPDM / V4A</v>
          </cell>
          <cell r="M646" t="str">
            <v>Crassus - Press Seal Type CS, core drill hole/wall sleeve 300mm for pipes/cables 225mm; up to 1 bar, Sealing: 20mm, EPDM / V4A</v>
          </cell>
          <cell r="N646" t="str">
            <v xml:space="preserve">Crassus
Press Seal Type CS
For the installation in core drill holes or wall sleeves; water-tight feed-through for pipes/cables;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646" t="str">
            <v>For the installation in core drill holes or wall sleeves; water-tight feed-through for pipes/cables; single sealing, against pressing water and non-pressing water; water-tight welded bolts for an optimum of steadiness and corrosion protection</v>
          </cell>
          <cell r="P646">
            <v>21</v>
          </cell>
          <cell r="Q646">
            <v>300</v>
          </cell>
          <cell r="R646">
            <v>225</v>
          </cell>
          <cell r="S646">
            <v>20</v>
          </cell>
          <cell r="T646">
            <v>1</v>
          </cell>
          <cell r="U646">
            <v>20</v>
          </cell>
          <cell r="V646">
            <v>2.2000000000000002</v>
          </cell>
          <cell r="W646" t="str">
            <v>EPDM / V4A</v>
          </cell>
        </row>
        <row r="647">
          <cell r="B647" t="str">
            <v>CRA21033V4A</v>
          </cell>
          <cell r="C647" t="str">
            <v>CDI300ED250V4A</v>
          </cell>
          <cell r="D647">
            <v>73269060</v>
          </cell>
          <cell r="E647">
            <v>4260391373305</v>
          </cell>
          <cell r="F647" t="str">
            <v>Wastewater Pipe-Wallpenetrations</v>
          </cell>
          <cell r="G647" t="str">
            <v>Press Seals</v>
          </cell>
          <cell r="H647" t="str">
            <v>Press Seal Type CS</v>
          </cell>
          <cell r="I647">
            <v>20001</v>
          </cell>
          <cell r="J647" t="str">
            <v>Kraso</v>
          </cell>
          <cell r="K647" t="str">
            <v>Crassus - Press Seal Type CS, core drill hole/wall sleeve 300mm for pipes/cables 250mm</v>
          </cell>
          <cell r="L647" t="str">
            <v>up to 1 bar, Sealing: 20mm, EPDM / V4A</v>
          </cell>
          <cell r="M647" t="str">
            <v>Crassus - Press Seal Type CS, core drill hole/wall sleeve 300mm for pipes/cables 250mm; up to 1 bar, Sealing: 20mm, EPDM / V4A</v>
          </cell>
          <cell r="N647" t="str">
            <v xml:space="preserve">Crassus
Press Seal Type CS
For the installation in core drill holes or wall sleeves; water-tight feed-through for pipes/cables;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647" t="str">
            <v>For the installation in core drill holes or wall sleeves; water-tight feed-through for pipes/cables; single sealing, against pressing water and non-pressing water; water-tight welded bolts for an optimum of steadiness and corrosion protection</v>
          </cell>
          <cell r="P647">
            <v>21</v>
          </cell>
          <cell r="Q647">
            <v>300</v>
          </cell>
          <cell r="R647">
            <v>250</v>
          </cell>
          <cell r="S647">
            <v>20</v>
          </cell>
          <cell r="T647">
            <v>1</v>
          </cell>
          <cell r="U647">
            <v>10</v>
          </cell>
          <cell r="V647">
            <v>2</v>
          </cell>
          <cell r="W647" t="str">
            <v>EPDM / V4A</v>
          </cell>
        </row>
        <row r="648">
          <cell r="B648" t="str">
            <v>CRA21034V4A</v>
          </cell>
          <cell r="C648" t="str">
            <v>CDI400ED273V4A</v>
          </cell>
          <cell r="D648">
            <v>73269060</v>
          </cell>
          <cell r="E648">
            <v>4260391373312</v>
          </cell>
          <cell r="F648" t="str">
            <v>Wastewater Pipe-Wallpenetrations</v>
          </cell>
          <cell r="G648" t="str">
            <v>Press Seals</v>
          </cell>
          <cell r="H648" t="str">
            <v>Press Seal Type CS</v>
          </cell>
          <cell r="I648">
            <v>20001</v>
          </cell>
          <cell r="J648" t="str">
            <v>Kraso</v>
          </cell>
          <cell r="K648" t="str">
            <v>Crassus - Press Seal Type CS, core drill hole/wall sleeve 400mm for pipes/cables 273mm</v>
          </cell>
          <cell r="L648" t="str">
            <v>up to 1 bar, Sealing: 20mm, EPDM / V4A</v>
          </cell>
          <cell r="M648" t="str">
            <v>Crassus - Press Seal Type CS, core drill hole/wall sleeve 400mm for pipes/cables 273mm; up to 1 bar, Sealing: 20mm, EPDM / V4A</v>
          </cell>
          <cell r="N648" t="str">
            <v xml:space="preserve">Crassus
Press Seal Type CS
For the installation in core drill holes or wall sleeves; water-tight feed-through for pipes/cables;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648" t="str">
            <v>For the installation in core drill holes or wall sleeves; water-tight feed-through for pipes/cables; single sealing, against pressing water and non-pressing water; water-tight welded bolts for an optimum of steadiness and corrosion protection</v>
          </cell>
          <cell r="P648">
            <v>21</v>
          </cell>
          <cell r="Q648">
            <v>400</v>
          </cell>
          <cell r="R648">
            <v>273</v>
          </cell>
          <cell r="S648">
            <v>20</v>
          </cell>
          <cell r="T648">
            <v>1</v>
          </cell>
          <cell r="U648">
            <v>20</v>
          </cell>
          <cell r="V648">
            <v>4.4000000000000004</v>
          </cell>
          <cell r="W648" t="str">
            <v>EPDM / V4A</v>
          </cell>
        </row>
        <row r="649">
          <cell r="B649" t="str">
            <v>CRA21035V4A</v>
          </cell>
          <cell r="C649" t="str">
            <v>CDI400ED280V4A</v>
          </cell>
          <cell r="D649">
            <v>73269060</v>
          </cell>
          <cell r="E649">
            <v>4260391373329</v>
          </cell>
          <cell r="F649" t="str">
            <v>Wastewater Pipe-Wallpenetrations</v>
          </cell>
          <cell r="G649" t="str">
            <v>Press Seals</v>
          </cell>
          <cell r="H649" t="str">
            <v>Press Seal Type CS</v>
          </cell>
          <cell r="I649">
            <v>20001</v>
          </cell>
          <cell r="J649" t="str">
            <v>Kraso</v>
          </cell>
          <cell r="K649" t="str">
            <v>Crassus - Press Seal Type CS, core drill hole/wall sleeve 400mm for pipes/cables 280mm</v>
          </cell>
          <cell r="L649" t="str">
            <v>up to 1 bar, Sealing: 20mm, EPDM / V4A</v>
          </cell>
          <cell r="M649" t="str">
            <v>Crassus - Press Seal Type CS, core drill hole/wall sleeve 400mm for pipes/cables 280mm; up to 1 bar, Sealing: 20mm, EPDM / V4A</v>
          </cell>
          <cell r="N649" t="str">
            <v xml:space="preserve">Crassus
Press Seal Type CS
For the installation in core drill holes or wall sleeves; water-tight feed-through for pipes/cables;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649" t="str">
            <v>For the installation in core drill holes or wall sleeves; water-tight feed-through for pipes/cables; single sealing, against pressing water and non-pressing water; water-tight welded bolts for an optimum of steadiness and corrosion protection</v>
          </cell>
          <cell r="P649">
            <v>21</v>
          </cell>
          <cell r="Q649">
            <v>400</v>
          </cell>
          <cell r="R649">
            <v>280</v>
          </cell>
          <cell r="S649">
            <v>20</v>
          </cell>
          <cell r="T649">
            <v>1</v>
          </cell>
          <cell r="U649">
            <v>20</v>
          </cell>
          <cell r="V649">
            <v>4.3</v>
          </cell>
          <cell r="W649" t="str">
            <v>EPDM / V4A</v>
          </cell>
        </row>
        <row r="650">
          <cell r="B650" t="str">
            <v>CRA21036V4A</v>
          </cell>
          <cell r="C650" t="str">
            <v>CDI400ED315V4A</v>
          </cell>
          <cell r="D650">
            <v>73269060</v>
          </cell>
          <cell r="E650">
            <v>4260391373336</v>
          </cell>
          <cell r="F650" t="str">
            <v>Wastewater Pipe-Wallpenetrations</v>
          </cell>
          <cell r="G650" t="str">
            <v>Press Seals</v>
          </cell>
          <cell r="H650" t="str">
            <v>Press Seal Type CS</v>
          </cell>
          <cell r="I650">
            <v>20001</v>
          </cell>
          <cell r="J650" t="str">
            <v>Kraso</v>
          </cell>
          <cell r="K650" t="str">
            <v>Crassus - Press Seal Type CS, core drill hole/wall sleeve 400mm for pipes/cables 315mm</v>
          </cell>
          <cell r="L650" t="str">
            <v>up to 1 bar, Sealing: 20mm, EPDM / V4A</v>
          </cell>
          <cell r="M650" t="str">
            <v>Crassus - Press Seal Type CS, core drill hole/wall sleeve 400mm for pipes/cables 315mm; up to 1 bar, Sealing: 20mm, EPDM / V4A</v>
          </cell>
          <cell r="N650" t="str">
            <v xml:space="preserve">Crassus
Press Seal Type CS
For the installation in core drill holes or wall sleeves; water-tight feed-through for pipes/cables;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650" t="str">
            <v>For the installation in core drill holes or wall sleeves; water-tight feed-through for pipes/cables; single sealing, against pressing water and non-pressing water; water-tight welded bolts for an optimum of steadiness and corrosion protection</v>
          </cell>
          <cell r="P650">
            <v>21</v>
          </cell>
          <cell r="Q650">
            <v>400</v>
          </cell>
          <cell r="R650">
            <v>315</v>
          </cell>
          <cell r="S650">
            <v>20</v>
          </cell>
          <cell r="T650">
            <v>1</v>
          </cell>
          <cell r="U650">
            <v>15</v>
          </cell>
          <cell r="V650">
            <v>4</v>
          </cell>
          <cell r="W650" t="str">
            <v>EPDM / V4A</v>
          </cell>
        </row>
        <row r="651">
          <cell r="B651" t="str">
            <v>CRA21037V4A</v>
          </cell>
          <cell r="C651" t="str">
            <v>CDI400ED326V4A</v>
          </cell>
          <cell r="D651">
            <v>73269060</v>
          </cell>
          <cell r="E651">
            <v>4260391373343</v>
          </cell>
          <cell r="F651" t="str">
            <v>Wastewater Pipe-Wallpenetrations</v>
          </cell>
          <cell r="G651" t="str">
            <v>Press Seals</v>
          </cell>
          <cell r="H651" t="str">
            <v>Press Seal Type CS</v>
          </cell>
          <cell r="I651">
            <v>20001</v>
          </cell>
          <cell r="J651" t="str">
            <v>Kraso</v>
          </cell>
          <cell r="K651" t="str">
            <v>Crassus - Press Seal Type CS, core drill hole/wall sleeve 400mm for pipes/cables 326mm</v>
          </cell>
          <cell r="L651" t="str">
            <v>up to 1 bar, Sealing: 20mm, EPDM / V4A</v>
          </cell>
          <cell r="M651" t="str">
            <v>Crassus - Press Seal Type CS, core drill hole/wall sleeve 400mm for pipes/cables 326mm; up to 1 bar, Sealing: 20mm, EPDM / V4A</v>
          </cell>
          <cell r="N651" t="str">
            <v xml:space="preserve">Crassus
Press Seal Type CS
For the installation in core drill holes or wall sleeves; water-tight feed-through for pipes/cables;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651" t="str">
            <v>For the installation in core drill holes or wall sleeves; water-tight feed-through for pipes/cables; single sealing, against pressing water and non-pressing water; water-tight welded bolts for an optimum of steadiness and corrosion protection</v>
          </cell>
          <cell r="P651">
            <v>21</v>
          </cell>
          <cell r="Q651">
            <v>400</v>
          </cell>
          <cell r="R651">
            <v>326</v>
          </cell>
          <cell r="S651">
            <v>20</v>
          </cell>
          <cell r="T651">
            <v>1</v>
          </cell>
          <cell r="U651">
            <v>15</v>
          </cell>
          <cell r="V651">
            <v>3.9</v>
          </cell>
          <cell r="W651" t="str">
            <v>EPDM / V4A</v>
          </cell>
        </row>
        <row r="652">
          <cell r="B652" t="str">
            <v>CRA21038V4A</v>
          </cell>
          <cell r="C652" t="str">
            <v>CDI500ED400V4A</v>
          </cell>
          <cell r="D652">
            <v>73269060</v>
          </cell>
          <cell r="E652">
            <v>4260391373350</v>
          </cell>
          <cell r="F652" t="str">
            <v>Wastewater Pipe-Wallpenetrations</v>
          </cell>
          <cell r="G652" t="str">
            <v>Press Seals</v>
          </cell>
          <cell r="H652" t="str">
            <v>Press Seal Type CS</v>
          </cell>
          <cell r="I652">
            <v>20001</v>
          </cell>
          <cell r="J652" t="str">
            <v>Kraso</v>
          </cell>
          <cell r="K652" t="str">
            <v>Crassus - Press Seal Type CS, core drill hole/wall sleeve 500mm for pipes/cables 400mm</v>
          </cell>
          <cell r="L652" t="str">
            <v>up to 1 bar, Sealing: 20mm, EPDM / V4A</v>
          </cell>
          <cell r="M652" t="str">
            <v>Crassus - Press Seal Type CS, core drill hole/wall sleeve 500mm for pipes/cables 400mm; up to 1 bar, Sealing: 20mm, EPDM / V4A</v>
          </cell>
          <cell r="N652" t="str">
            <v xml:space="preserve">Crassus
Press Seal Type CS
For the installation in core drill holes or wall sleeves; water-tight feed-through for pipes/cables;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652" t="str">
            <v>For the installation in core drill holes or wall sleeves; water-tight feed-through for pipes/cables; single sealing, against pressing water and non-pressing water; water-tight welded bolts for an optimum of steadiness and corrosion protection</v>
          </cell>
          <cell r="P652">
            <v>21</v>
          </cell>
          <cell r="Q652">
            <v>500</v>
          </cell>
          <cell r="R652">
            <v>400</v>
          </cell>
          <cell r="S652">
            <v>20</v>
          </cell>
          <cell r="T652">
            <v>1</v>
          </cell>
          <cell r="U652">
            <v>15</v>
          </cell>
          <cell r="V652">
            <v>6.7</v>
          </cell>
          <cell r="W652" t="str">
            <v>EPDM / V4A</v>
          </cell>
        </row>
        <row r="653">
          <cell r="B653" t="str">
            <v>CRA21039V4A</v>
          </cell>
          <cell r="C653" t="str">
            <v>CDI500ED429V4A</v>
          </cell>
          <cell r="D653">
            <v>73269060</v>
          </cell>
          <cell r="E653">
            <v>4260391373367</v>
          </cell>
          <cell r="F653" t="str">
            <v>Wastewater Pipe-Wallpenetrations</v>
          </cell>
          <cell r="G653" t="str">
            <v>Press Seals</v>
          </cell>
          <cell r="H653" t="str">
            <v>Press Seal Type CS</v>
          </cell>
          <cell r="I653">
            <v>20001</v>
          </cell>
          <cell r="J653" t="str">
            <v>Kraso</v>
          </cell>
          <cell r="K653" t="str">
            <v>Crassus - Press Seal Type CS, core drill hole/wall sleeve 500mm for pipes/cables 429mm</v>
          </cell>
          <cell r="L653" t="str">
            <v>up to 1 bar, Sealing: 20mm, EPDM / V4A</v>
          </cell>
          <cell r="M653" t="str">
            <v>Crassus - Press Seal Type CS, core drill hole/wall sleeve 500mm for pipes/cables 429mm; up to 1 bar, Sealing: 20mm, EPDM / V4A</v>
          </cell>
          <cell r="N653" t="str">
            <v xml:space="preserve">Crassus
Press Seal Type CS
For the installation in core drill holes or wall sleeves; water-tight feed-through for pipes/cables;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653" t="str">
            <v>For the installation in core drill holes or wall sleeves; water-tight feed-through for pipes/cables; single sealing, against pressing water and non-pressing water; water-tight welded bolts for an optimum of steadiness and corrosion protection</v>
          </cell>
          <cell r="P653">
            <v>21</v>
          </cell>
          <cell r="Q653">
            <v>500</v>
          </cell>
          <cell r="R653">
            <v>429</v>
          </cell>
          <cell r="S653">
            <v>20</v>
          </cell>
          <cell r="T653">
            <v>1</v>
          </cell>
          <cell r="U653">
            <v>20</v>
          </cell>
          <cell r="V653">
            <v>4</v>
          </cell>
          <cell r="W653" t="str">
            <v>EPDM / V4A</v>
          </cell>
        </row>
        <row r="654">
          <cell r="B654" t="str">
            <v>CRA21040V4A</v>
          </cell>
          <cell r="C654" t="str">
            <v>CDI500ED450V4A</v>
          </cell>
          <cell r="D654">
            <v>73269060</v>
          </cell>
          <cell r="E654">
            <v>4260391373374</v>
          </cell>
          <cell r="F654" t="str">
            <v>Wastewater Pipe-Wallpenetrations</v>
          </cell>
          <cell r="G654" t="str">
            <v>Press Seals</v>
          </cell>
          <cell r="H654" t="str">
            <v>Press Seal Type CS</v>
          </cell>
          <cell r="I654">
            <v>20001</v>
          </cell>
          <cell r="J654" t="str">
            <v>Kraso</v>
          </cell>
          <cell r="K654" t="str">
            <v>Crassus - Press Seal Type CS, core drill hole/wall sleeve 500mm for pipes/cables 450mm</v>
          </cell>
          <cell r="L654" t="str">
            <v>up to 1 bar, Sealing: 20mm, EPDM / V4A</v>
          </cell>
          <cell r="M654" t="str">
            <v>Crassus - Press Seal Type CS, core drill hole/wall sleeve 500mm for pipes/cables 450mm; up to 1 bar, Sealing: 20mm, EPDM / V4A</v>
          </cell>
          <cell r="N654" t="str">
            <v xml:space="preserve">Crassus
Press Seal Type CS
For the installation in core drill holes or wall sleeves; water-tight feed-through for pipes/cables;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654" t="str">
            <v>For the installation in core drill holes or wall sleeves; water-tight feed-through for pipes/cables; single sealing, against pressing water and non-pressing water; water-tight welded bolts for an optimum of steadiness and corrosion protection</v>
          </cell>
          <cell r="P654">
            <v>21</v>
          </cell>
          <cell r="Q654">
            <v>500</v>
          </cell>
          <cell r="R654">
            <v>450</v>
          </cell>
          <cell r="S654">
            <v>20</v>
          </cell>
          <cell r="T654">
            <v>1</v>
          </cell>
          <cell r="U654">
            <v>15</v>
          </cell>
          <cell r="V654">
            <v>3.6</v>
          </cell>
          <cell r="W654" t="str">
            <v>EPDM / V4A</v>
          </cell>
        </row>
        <row r="655">
          <cell r="B655" t="str">
            <v>CRA21041GGV</v>
          </cell>
          <cell r="C655" t="str">
            <v>CDI080DD22GV</v>
          </cell>
          <cell r="D655">
            <v>73269060</v>
          </cell>
          <cell r="E655">
            <v>4260391373381</v>
          </cell>
          <cell r="F655" t="str">
            <v>Wastewater Pipe-Wallpenetrations</v>
          </cell>
          <cell r="G655" t="str">
            <v>Press Seals</v>
          </cell>
          <cell r="H655" t="str">
            <v>Press Seal Type DS</v>
          </cell>
          <cell r="I655">
            <v>20002</v>
          </cell>
          <cell r="J655" t="str">
            <v>Kraso</v>
          </cell>
          <cell r="K655" t="str">
            <v>Crassus - Press Seal Type DS, core drill hole/wall sleeve 80mm for pipes/cables 22-25mm</v>
          </cell>
          <cell r="L655" t="str">
            <v>up to 3 bar, Sealing: 40mm, EPDM / GYC</v>
          </cell>
          <cell r="M655" t="str">
            <v>Crassus - Press Seal Type DS, core drill hole/wall sleeve 80mm for pipes/cables 22-25mm; up to 3 bar, Sealing: 40mm, EPDM / GYC</v>
          </cell>
          <cell r="N655" t="str">
            <v xml:space="preserve">Crassus
Press Seal Type DS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655" t="str">
            <v>For the installation in core drill holes or wall sleeves; water-tight feed-through for pipes/cables; double sealing, against pressing water and non-pressing water; water-tight welded bolts for an optimum of steadiness and corrosion protection</v>
          </cell>
          <cell r="P655">
            <v>21</v>
          </cell>
          <cell r="Q655">
            <v>80</v>
          </cell>
          <cell r="R655" t="str">
            <v>22-25</v>
          </cell>
          <cell r="S655">
            <v>40</v>
          </cell>
          <cell r="T655">
            <v>3</v>
          </cell>
          <cell r="U655">
            <v>20</v>
          </cell>
          <cell r="V655">
            <v>0.5</v>
          </cell>
          <cell r="W655" t="str">
            <v>EPDM / GYC</v>
          </cell>
        </row>
        <row r="656">
          <cell r="B656" t="str">
            <v>CRA21042GGV</v>
          </cell>
          <cell r="C656" t="str">
            <v>CDI080DD32GV</v>
          </cell>
          <cell r="D656">
            <v>73269060</v>
          </cell>
          <cell r="E656">
            <v>4260391373398</v>
          </cell>
          <cell r="F656" t="str">
            <v>Wastewater Pipe-Wallpenetrations</v>
          </cell>
          <cell r="G656" t="str">
            <v>Press Seals</v>
          </cell>
          <cell r="H656" t="str">
            <v>Press Seal Type DS</v>
          </cell>
          <cell r="I656">
            <v>20002</v>
          </cell>
          <cell r="J656" t="str">
            <v>Kraso</v>
          </cell>
          <cell r="K656" t="str">
            <v>Crassus - Press Seal Type DS, core drill hole/wall sleeve 80mm for pipes/cables 32-35mm</v>
          </cell>
          <cell r="L656" t="str">
            <v>up to 3 bar, Sealing: 40mm, EPDM / GYC</v>
          </cell>
          <cell r="M656" t="str">
            <v>Crassus - Press Seal Type DS, core drill hole/wall sleeve 80mm for pipes/cables 32-35mm; up to 3 bar, Sealing: 40mm, EPDM / GYC</v>
          </cell>
          <cell r="N656" t="str">
            <v xml:space="preserve">Crassus
Press Seal Type DS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656" t="str">
            <v>For the installation in core drill holes or wall sleeves; water-tight feed-through for pipes/cables; double sealing, against pressing water and non-pressing water; water-tight welded bolts for an optimum of steadiness and corrosion protection</v>
          </cell>
          <cell r="P656">
            <v>21</v>
          </cell>
          <cell r="Q656">
            <v>80</v>
          </cell>
          <cell r="R656" t="str">
            <v>32-35</v>
          </cell>
          <cell r="S656">
            <v>40</v>
          </cell>
          <cell r="T656">
            <v>3</v>
          </cell>
          <cell r="U656">
            <v>15</v>
          </cell>
          <cell r="V656">
            <v>0.5</v>
          </cell>
          <cell r="W656" t="str">
            <v>EPDM / GYC</v>
          </cell>
        </row>
        <row r="657">
          <cell r="B657" t="str">
            <v>CRA21043GGV</v>
          </cell>
          <cell r="C657" t="str">
            <v>CDI080DD40GV</v>
          </cell>
          <cell r="D657">
            <v>73269060</v>
          </cell>
          <cell r="E657">
            <v>4260391373404</v>
          </cell>
          <cell r="F657" t="str">
            <v>Wastewater Pipe-Wallpenetrations</v>
          </cell>
          <cell r="G657" t="str">
            <v>Press Seals</v>
          </cell>
          <cell r="H657" t="str">
            <v>Press Seal Type DS</v>
          </cell>
          <cell r="I657">
            <v>20002</v>
          </cell>
          <cell r="J657" t="str">
            <v>Kraso</v>
          </cell>
          <cell r="K657" t="str">
            <v>Crassus - Press Seal Type DS, core drill hole/wall sleeve 80mm for pipes/cables 40-43mm</v>
          </cell>
          <cell r="L657" t="str">
            <v>up to 3 bar, Sealing: 40mm, EPDM / GYC</v>
          </cell>
          <cell r="M657" t="str">
            <v>Crassus - Press Seal Type DS, core drill hole/wall sleeve 80mm for pipes/cables 40-43mm; up to 3 bar, Sealing: 40mm, EPDM / GYC</v>
          </cell>
          <cell r="N657" t="str">
            <v xml:space="preserve">Crassus
Press Seal Type DS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657" t="str">
            <v>For the installation in core drill holes or wall sleeves; water-tight feed-through for pipes/cables; double sealing, against pressing water and non-pressing water; water-tight welded bolts for an optimum of steadiness and corrosion protection</v>
          </cell>
          <cell r="P657">
            <v>21</v>
          </cell>
          <cell r="Q657">
            <v>80</v>
          </cell>
          <cell r="R657" t="str">
            <v>40-43</v>
          </cell>
          <cell r="S657">
            <v>40</v>
          </cell>
          <cell r="T657">
            <v>3</v>
          </cell>
          <cell r="U657">
            <v>10</v>
          </cell>
          <cell r="V657">
            <v>0.4</v>
          </cell>
          <cell r="W657" t="str">
            <v>EPDM / GYC</v>
          </cell>
        </row>
        <row r="658">
          <cell r="B658" t="str">
            <v>CRA21044GGV</v>
          </cell>
          <cell r="C658" t="str">
            <v>CDI100DD32GV</v>
          </cell>
          <cell r="D658">
            <v>73269060</v>
          </cell>
          <cell r="E658">
            <v>4260391373411</v>
          </cell>
          <cell r="F658" t="str">
            <v>Wastewater Pipe-Wallpenetrations</v>
          </cell>
          <cell r="G658" t="str">
            <v>Press Seals</v>
          </cell>
          <cell r="H658" t="str">
            <v>Press Seal Type DS</v>
          </cell>
          <cell r="I658">
            <v>20002</v>
          </cell>
          <cell r="J658" t="str">
            <v>Kraso</v>
          </cell>
          <cell r="K658" t="str">
            <v>Crassus - Press Seal Type DS, core drill hole/wall sleeve 100mm for pipes/cables 32-35mm</v>
          </cell>
          <cell r="L658" t="str">
            <v>up to 3 bar, Sealing: 40mm, EPDM / GYC</v>
          </cell>
          <cell r="M658" t="str">
            <v>Crassus - Press Seal Type DS, core drill hole/wall sleeve 100mm for pipes/cables 32-35mm; up to 3 bar, Sealing: 40mm, EPDM / GYC</v>
          </cell>
          <cell r="N658" t="str">
            <v xml:space="preserve">Crassus
Press Seal Type DS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658" t="str">
            <v>For the installation in core drill holes or wall sleeves; water-tight feed-through for pipes/cables; double sealing, against pressing water and non-pressing water; water-tight welded bolts for an optimum of steadiness and corrosion protection</v>
          </cell>
          <cell r="P658">
            <v>21</v>
          </cell>
          <cell r="Q658">
            <v>100</v>
          </cell>
          <cell r="R658" t="str">
            <v>32-35</v>
          </cell>
          <cell r="S658">
            <v>40</v>
          </cell>
          <cell r="T658">
            <v>3</v>
          </cell>
          <cell r="U658">
            <v>20</v>
          </cell>
          <cell r="V658">
            <v>0.7</v>
          </cell>
          <cell r="W658" t="str">
            <v>EPDM / GYC</v>
          </cell>
        </row>
        <row r="659">
          <cell r="B659" t="str">
            <v>CRA21045GGV</v>
          </cell>
          <cell r="C659" t="str">
            <v>CDI100DD40GV</v>
          </cell>
          <cell r="D659">
            <v>73269060</v>
          </cell>
          <cell r="E659">
            <v>4260391373428</v>
          </cell>
          <cell r="F659" t="str">
            <v>Wastewater Pipe-Wallpenetrations</v>
          </cell>
          <cell r="G659" t="str">
            <v>Press Seals</v>
          </cell>
          <cell r="H659" t="str">
            <v>Press Seal Type DS</v>
          </cell>
          <cell r="I659">
            <v>20002</v>
          </cell>
          <cell r="J659" t="str">
            <v>Kraso</v>
          </cell>
          <cell r="K659" t="str">
            <v>Crassus - Press Seal Type DS, core drill hole/wall sleeve 100mm for pipes/cables 40-43mm</v>
          </cell>
          <cell r="L659" t="str">
            <v>up to 3 bar, Sealing: 40mm, EPDM / GYC</v>
          </cell>
          <cell r="M659" t="str">
            <v>Crassus - Press Seal Type DS, core drill hole/wall sleeve 100mm for pipes/cables 40-43mm; up to 3 bar, Sealing: 40mm, EPDM / GYC</v>
          </cell>
          <cell r="N659" t="str">
            <v xml:space="preserve">Crassus
Press Seal Type DS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659" t="str">
            <v>For the installation in core drill holes or wall sleeves; water-tight feed-through for pipes/cables; double sealing, against pressing water and non-pressing water; water-tight welded bolts for an optimum of steadiness and corrosion protection</v>
          </cell>
          <cell r="P659">
            <v>21</v>
          </cell>
          <cell r="Q659">
            <v>100</v>
          </cell>
          <cell r="R659" t="str">
            <v>40-43</v>
          </cell>
          <cell r="S659">
            <v>40</v>
          </cell>
          <cell r="T659">
            <v>3</v>
          </cell>
          <cell r="U659">
            <v>20</v>
          </cell>
          <cell r="V659">
            <v>0.6</v>
          </cell>
          <cell r="W659" t="str">
            <v>EPDM / GYC</v>
          </cell>
        </row>
        <row r="660">
          <cell r="B660" t="str">
            <v>CRA21046GGV</v>
          </cell>
          <cell r="C660" t="str">
            <v>CDI100DD48GV</v>
          </cell>
          <cell r="D660">
            <v>73269060</v>
          </cell>
          <cell r="E660">
            <v>4260391373435</v>
          </cell>
          <cell r="F660" t="str">
            <v>Wastewater Pipe-Wallpenetrations</v>
          </cell>
          <cell r="G660" t="str">
            <v>Press Seals</v>
          </cell>
          <cell r="H660" t="str">
            <v>Press Seal Type DS</v>
          </cell>
          <cell r="I660">
            <v>20002</v>
          </cell>
          <cell r="J660" t="str">
            <v>Kraso</v>
          </cell>
          <cell r="K660" t="str">
            <v>Crassus - Press Seal Type DS, core drill hole/wall sleeve 100mm for pipes/cables 48-50mm</v>
          </cell>
          <cell r="L660" t="str">
            <v>up to 3 bar, Sealing: 40mm, EPDM / GYC</v>
          </cell>
          <cell r="M660" t="str">
            <v>Crassus - Press Seal Type DS, core drill hole/wall sleeve 100mm for pipes/cables 48-50mm; up to 3 bar, Sealing: 40mm, EPDM / GYC</v>
          </cell>
          <cell r="N660" t="str">
            <v xml:space="preserve">Crassus
Press Seal Type DS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660" t="str">
            <v>For the installation in core drill holes or wall sleeves; water-tight feed-through for pipes/cables; double sealing, against pressing water and non-pressing water; water-tight welded bolts for an optimum of steadiness and corrosion protection</v>
          </cell>
          <cell r="P660">
            <v>21</v>
          </cell>
          <cell r="Q660">
            <v>100</v>
          </cell>
          <cell r="R660" t="str">
            <v>48-50</v>
          </cell>
          <cell r="S660">
            <v>40</v>
          </cell>
          <cell r="T660">
            <v>3</v>
          </cell>
          <cell r="U660">
            <v>15</v>
          </cell>
          <cell r="V660">
            <v>0.6</v>
          </cell>
          <cell r="W660" t="str">
            <v>EPDM / GYC</v>
          </cell>
        </row>
        <row r="661">
          <cell r="B661" t="str">
            <v>CRA21047GGV</v>
          </cell>
          <cell r="C661" t="str">
            <v>CDI100DD60GV</v>
          </cell>
          <cell r="D661">
            <v>73269060</v>
          </cell>
          <cell r="E661">
            <v>4260391373442</v>
          </cell>
          <cell r="F661" t="str">
            <v>Wastewater Pipe-Wallpenetrations</v>
          </cell>
          <cell r="G661" t="str">
            <v>Press Seals</v>
          </cell>
          <cell r="H661" t="str">
            <v>Press Seal Type DS</v>
          </cell>
          <cell r="I661">
            <v>20002</v>
          </cell>
          <cell r="J661" t="str">
            <v>Kraso</v>
          </cell>
          <cell r="K661" t="str">
            <v>Crassus - Press Seal Type DS, core drill hole/wall sleeve 100mm for pipes/cables 60-63mm</v>
          </cell>
          <cell r="L661" t="str">
            <v>up to 3 bar, Sealing: 40mm, EPDM / GYC</v>
          </cell>
          <cell r="M661" t="str">
            <v>Crassus - Press Seal Type DS, core drill hole/wall sleeve 100mm for pipes/cables 60-63mm; up to 3 bar, Sealing: 40mm, EPDM / GYC</v>
          </cell>
          <cell r="N661" t="str">
            <v xml:space="preserve">Crassus
Press Seal Type DS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661" t="str">
            <v>For the installation in core drill holes or wall sleeves; water-tight feed-through for pipes/cables; double sealing, against pressing water and non-pressing water; water-tight welded bolts for an optimum of steadiness and corrosion protection</v>
          </cell>
          <cell r="P661">
            <v>21</v>
          </cell>
          <cell r="Q661">
            <v>100</v>
          </cell>
          <cell r="R661" t="str">
            <v>60-63</v>
          </cell>
          <cell r="S661">
            <v>40</v>
          </cell>
          <cell r="T661">
            <v>3</v>
          </cell>
          <cell r="U661">
            <v>10</v>
          </cell>
          <cell r="V661">
            <v>0.6</v>
          </cell>
          <cell r="W661" t="str">
            <v>EPDM / GYC</v>
          </cell>
        </row>
        <row r="662">
          <cell r="B662" t="str">
            <v>CRA21048GGV</v>
          </cell>
          <cell r="C662" t="str">
            <v>CDI125DD60GV</v>
          </cell>
          <cell r="D662">
            <v>73269060</v>
          </cell>
          <cell r="E662">
            <v>4260391373459</v>
          </cell>
          <cell r="F662" t="str">
            <v>Wastewater Pipe-Wallpenetrations</v>
          </cell>
          <cell r="G662" t="str">
            <v>Press Seals</v>
          </cell>
          <cell r="H662" t="str">
            <v>Press Seal Type DS</v>
          </cell>
          <cell r="I662">
            <v>20002</v>
          </cell>
          <cell r="J662" t="str">
            <v>Kraso</v>
          </cell>
          <cell r="K662" t="str">
            <v>Crassus - Press Seal Type DS, core drill hole/wall sleeve 125mm for pipes/cables 60-63mm</v>
          </cell>
          <cell r="L662" t="str">
            <v>up to 3 bar, Sealing: 40mm, EPDM / GYC</v>
          </cell>
          <cell r="M662" t="str">
            <v>Crassus - Press Seal Type DS, core drill hole/wall sleeve 125mm for pipes/cables 60-63mm; up to 3 bar, Sealing: 40mm, EPDM / GYC</v>
          </cell>
          <cell r="N662" t="str">
            <v xml:space="preserve">Crassus
Press Seal Type DS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662" t="str">
            <v>For the installation in core drill holes or wall sleeves; water-tight feed-through for pipes/cables; double sealing, against pressing water and non-pressing water; water-tight welded bolts for an optimum of steadiness and corrosion protection</v>
          </cell>
          <cell r="P662">
            <v>21</v>
          </cell>
          <cell r="Q662">
            <v>125</v>
          </cell>
          <cell r="R662" t="str">
            <v>60-63</v>
          </cell>
          <cell r="S662">
            <v>40</v>
          </cell>
          <cell r="T662">
            <v>3</v>
          </cell>
          <cell r="U662">
            <v>15</v>
          </cell>
          <cell r="V662">
            <v>1</v>
          </cell>
          <cell r="W662" t="str">
            <v>EPDM / GYC</v>
          </cell>
        </row>
        <row r="663">
          <cell r="B663" t="str">
            <v>CRA21049GGV</v>
          </cell>
          <cell r="C663" t="str">
            <v>CDI125DD75GV</v>
          </cell>
          <cell r="D663">
            <v>73269060</v>
          </cell>
          <cell r="E663">
            <v>4260391373466</v>
          </cell>
          <cell r="F663" t="str">
            <v>Wastewater Pipe-Wallpenetrations</v>
          </cell>
          <cell r="G663" t="str">
            <v>Press Seals</v>
          </cell>
          <cell r="H663" t="str">
            <v>Press Seal Type DS</v>
          </cell>
          <cell r="I663">
            <v>20002</v>
          </cell>
          <cell r="J663" t="str">
            <v>Kraso</v>
          </cell>
          <cell r="K663" t="str">
            <v>Crassus - Press Seal Type DS, core drill hole/wall sleeve 125mm for pipes/cables 75-77mm</v>
          </cell>
          <cell r="L663" t="str">
            <v>up to 3 bar, Sealing: 40mm, EPDM / GYC</v>
          </cell>
          <cell r="M663" t="str">
            <v>Crassus - Press Seal Type DS, core drill hole/wall sleeve 125mm for pipes/cables 75-77mm; up to 3 bar, Sealing: 40mm, EPDM / GYC</v>
          </cell>
          <cell r="N663" t="str">
            <v xml:space="preserve">Crassus
Press Seal Type DS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663" t="str">
            <v>For the installation in core drill holes or wall sleeves; water-tight feed-through for pipes/cables; double sealing, against pressing water and non-pressing water; water-tight welded bolts for an optimum of steadiness and corrosion protection</v>
          </cell>
          <cell r="P663">
            <v>21</v>
          </cell>
          <cell r="Q663">
            <v>125</v>
          </cell>
          <cell r="R663" t="str">
            <v>75-77</v>
          </cell>
          <cell r="S663">
            <v>40</v>
          </cell>
          <cell r="T663">
            <v>3</v>
          </cell>
          <cell r="U663">
            <v>10</v>
          </cell>
          <cell r="V663">
            <v>0.9</v>
          </cell>
          <cell r="W663" t="str">
            <v>EPDM / GYC</v>
          </cell>
        </row>
        <row r="664">
          <cell r="B664" t="str">
            <v>CRA21050GGV</v>
          </cell>
          <cell r="C664" t="str">
            <v>CDI125DD78GV</v>
          </cell>
          <cell r="D664">
            <v>73269060</v>
          </cell>
          <cell r="E664">
            <v>4260391373473</v>
          </cell>
          <cell r="F664" t="str">
            <v>Wastewater Pipe-Wallpenetrations</v>
          </cell>
          <cell r="G664" t="str">
            <v>Press Seals</v>
          </cell>
          <cell r="H664" t="str">
            <v>Press Seal Type DS</v>
          </cell>
          <cell r="I664">
            <v>20002</v>
          </cell>
          <cell r="J664" t="str">
            <v>Kraso</v>
          </cell>
          <cell r="K664" t="str">
            <v>Crassus - Press Seal Type DS, core drill hole/wall sleeve 125mm for pipes/cables 78-80mm</v>
          </cell>
          <cell r="L664" t="str">
            <v>up to 3 bar, Sealing: 40mm, EPDM / GYC</v>
          </cell>
          <cell r="M664" t="str">
            <v>Crassus - Press Seal Type DS, core drill hole/wall sleeve 125mm for pipes/cables 78-80mm; up to 3 bar, Sealing: 40mm, EPDM / GYC</v>
          </cell>
          <cell r="N664" t="str">
            <v xml:space="preserve">Crassus
Press Seal Type DS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664" t="str">
            <v>For the installation in core drill holes or wall sleeves; water-tight feed-through for pipes/cables; double sealing, against pressing water and non-pressing water; water-tight welded bolts for an optimum of steadiness and corrosion protection</v>
          </cell>
          <cell r="P664">
            <v>21</v>
          </cell>
          <cell r="Q664">
            <v>125</v>
          </cell>
          <cell r="R664" t="str">
            <v>78-80</v>
          </cell>
          <cell r="S664">
            <v>40</v>
          </cell>
          <cell r="T664">
            <v>3</v>
          </cell>
          <cell r="U664">
            <v>10</v>
          </cell>
          <cell r="V664">
            <v>0.9</v>
          </cell>
          <cell r="W664" t="str">
            <v>EPDM / GYC</v>
          </cell>
        </row>
        <row r="665">
          <cell r="B665" t="str">
            <v>CRA21051GGV</v>
          </cell>
          <cell r="C665" t="str">
            <v>CDI150DD078GV</v>
          </cell>
          <cell r="D665">
            <v>73269060</v>
          </cell>
          <cell r="E665">
            <v>4260391373480</v>
          </cell>
          <cell r="F665" t="str">
            <v>Wastewater Pipe-Wallpenetrations</v>
          </cell>
          <cell r="G665" t="str">
            <v>Press Seals</v>
          </cell>
          <cell r="H665" t="str">
            <v>Press Seal Type DS</v>
          </cell>
          <cell r="I665">
            <v>20002</v>
          </cell>
          <cell r="J665" t="str">
            <v>Kraso</v>
          </cell>
          <cell r="K665" t="str">
            <v>Crassus - Press Seal Type DS, core drill hole/wall sleeve 150mm for pipes/cables 78-80mm</v>
          </cell>
          <cell r="L665" t="str">
            <v>up to 3 bar, Sealing: 40mm, EPDM / GYC</v>
          </cell>
          <cell r="M665" t="str">
            <v>Crassus - Press Seal Type DS, core drill hole/wall sleeve 150mm for pipes/cables 78-80mm; up to 3 bar, Sealing: 40mm, EPDM / GYC</v>
          </cell>
          <cell r="N665" t="str">
            <v xml:space="preserve">Crassus
Press Seal Type DS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665" t="str">
            <v>For the installation in core drill holes or wall sleeves; water-tight feed-through for pipes/cables; double sealing, against pressing water and non-pressing water; water-tight welded bolts for an optimum of steadiness and corrosion protection</v>
          </cell>
          <cell r="P665">
            <v>21</v>
          </cell>
          <cell r="Q665">
            <v>150</v>
          </cell>
          <cell r="R665" t="str">
            <v>78-80</v>
          </cell>
          <cell r="S665">
            <v>40</v>
          </cell>
          <cell r="T665">
            <v>3</v>
          </cell>
          <cell r="U665">
            <v>20</v>
          </cell>
          <cell r="V665">
            <v>1.2</v>
          </cell>
          <cell r="W665" t="str">
            <v>EPDM / GYC</v>
          </cell>
        </row>
        <row r="666">
          <cell r="B666" t="str">
            <v>CRA21052GGV</v>
          </cell>
          <cell r="C666" t="str">
            <v>CDI150DD088GV</v>
          </cell>
          <cell r="D666">
            <v>73269060</v>
          </cell>
          <cell r="E666">
            <v>4260391373497</v>
          </cell>
          <cell r="F666" t="str">
            <v>Wastewater Pipe-Wallpenetrations</v>
          </cell>
          <cell r="G666" t="str">
            <v>Press Seals</v>
          </cell>
          <cell r="H666" t="str">
            <v>Press Seal Type DS</v>
          </cell>
          <cell r="I666">
            <v>20002</v>
          </cell>
          <cell r="J666" t="str">
            <v>Kraso</v>
          </cell>
          <cell r="K666" t="str">
            <v>Crassus - Press Seal Type DS, core drill hole/wall sleeve 150mm for pipes/cables 88-90mm</v>
          </cell>
          <cell r="L666" t="str">
            <v>up to 3 bar, Sealing: 40mm, EPDM / GYC</v>
          </cell>
          <cell r="M666" t="str">
            <v>Crassus - Press Seal Type DS, core drill hole/wall sleeve 150mm for pipes/cables 88-90mm; up to 3 bar, Sealing: 40mm, EPDM / GYC</v>
          </cell>
          <cell r="N666" t="str">
            <v xml:space="preserve">Crassus
Press Seal Type DS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666" t="str">
            <v>For the installation in core drill holes or wall sleeves; water-tight feed-through for pipes/cables; double sealing, against pressing water and non-pressing water; water-tight welded bolts for an optimum of steadiness and corrosion protection</v>
          </cell>
          <cell r="P666">
            <v>21</v>
          </cell>
          <cell r="Q666">
            <v>150</v>
          </cell>
          <cell r="R666" t="str">
            <v>88-90</v>
          </cell>
          <cell r="S666">
            <v>40</v>
          </cell>
          <cell r="T666">
            <v>3</v>
          </cell>
          <cell r="U666">
            <v>15</v>
          </cell>
          <cell r="V666">
            <v>1</v>
          </cell>
          <cell r="W666" t="str">
            <v>EPDM / GYC</v>
          </cell>
        </row>
        <row r="667">
          <cell r="B667" t="str">
            <v>CRA21053GGV</v>
          </cell>
          <cell r="C667" t="str">
            <v>CDI150DD108GV</v>
          </cell>
          <cell r="D667">
            <v>73269060</v>
          </cell>
          <cell r="E667">
            <v>4260391373503</v>
          </cell>
          <cell r="F667" t="str">
            <v>Wastewater Pipe-Wallpenetrations</v>
          </cell>
          <cell r="G667" t="str">
            <v>Press Seals</v>
          </cell>
          <cell r="H667" t="str">
            <v>Press Seal Type DS</v>
          </cell>
          <cell r="I667">
            <v>20002</v>
          </cell>
          <cell r="J667" t="str">
            <v>Kraso</v>
          </cell>
          <cell r="K667" t="str">
            <v>Crassus - Press Seal Type DS, core drill hole/wall sleeve 150mm for pipes/cables 108-110mm</v>
          </cell>
          <cell r="L667" t="str">
            <v>up to 3 bar, Sealing: 40mm, EPDM / GYC</v>
          </cell>
          <cell r="M667" t="str">
            <v>Crassus - Press Seal Type DS, core drill hole/wall sleeve 150mm for pipes/cables 108-110mm; up to 3 bar, Sealing: 40mm, EPDM / GYC</v>
          </cell>
          <cell r="N667" t="str">
            <v xml:space="preserve">Crassus
Press Seal Type DS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667" t="str">
            <v>For the installation in core drill holes or wall sleeves; water-tight feed-through for pipes/cables; double sealing, against pressing water and non-pressing water; water-tight welded bolts for an optimum of steadiness and corrosion protection</v>
          </cell>
          <cell r="P667">
            <v>21</v>
          </cell>
          <cell r="Q667">
            <v>150</v>
          </cell>
          <cell r="R667" t="str">
            <v>108-110</v>
          </cell>
          <cell r="S667">
            <v>40</v>
          </cell>
          <cell r="T667">
            <v>3</v>
          </cell>
          <cell r="U667">
            <v>10</v>
          </cell>
          <cell r="V667">
            <v>0.9</v>
          </cell>
          <cell r="W667" t="str">
            <v>EPDM / GYC</v>
          </cell>
        </row>
        <row r="668">
          <cell r="B668" t="str">
            <v>CRA21054GGV</v>
          </cell>
          <cell r="C668" t="str">
            <v>CDI200DD108GV</v>
          </cell>
          <cell r="D668">
            <v>73269060</v>
          </cell>
          <cell r="E668">
            <v>4260391373510</v>
          </cell>
          <cell r="F668" t="str">
            <v>Wastewater Pipe-Wallpenetrations</v>
          </cell>
          <cell r="G668" t="str">
            <v>Press Seals</v>
          </cell>
          <cell r="H668" t="str">
            <v>Press Seal Type DS</v>
          </cell>
          <cell r="I668">
            <v>20002</v>
          </cell>
          <cell r="J668" t="str">
            <v>Kraso</v>
          </cell>
          <cell r="K668" t="str">
            <v>Crassus - Press Seal Type DS, core drill hole/wall sleeve 200mm for pipes/cables 108-110mm</v>
          </cell>
          <cell r="L668" t="str">
            <v>up to 3 bar, Sealing: 40mm, EPDM / GYC</v>
          </cell>
          <cell r="M668" t="str">
            <v>Crassus - Press Seal Type DS, core drill hole/wall sleeve 200mm for pipes/cables 108-110mm; up to 3 bar, Sealing: 40mm, EPDM / GYC</v>
          </cell>
          <cell r="N668" t="str">
            <v xml:space="preserve">Crassus
Press Seal Type DS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668" t="str">
            <v>For the installation in core drill holes or wall sleeves; water-tight feed-through for pipes/cables; double sealing, against pressing water and non-pressing water; water-tight welded bolts for an optimum of steadiness and corrosion protection</v>
          </cell>
          <cell r="P668">
            <v>21</v>
          </cell>
          <cell r="Q668">
            <v>200</v>
          </cell>
          <cell r="R668" t="str">
            <v>108-110</v>
          </cell>
          <cell r="S668">
            <v>40</v>
          </cell>
          <cell r="T668">
            <v>3</v>
          </cell>
          <cell r="U668">
            <v>20</v>
          </cell>
          <cell r="V668">
            <v>2.2999999999999998</v>
          </cell>
          <cell r="W668" t="str">
            <v>EPDM / GYC</v>
          </cell>
        </row>
        <row r="669">
          <cell r="B669" t="str">
            <v>CRA21055GGV</v>
          </cell>
          <cell r="C669" t="str">
            <v>CDI200DD114GV</v>
          </cell>
          <cell r="D669">
            <v>73269060</v>
          </cell>
          <cell r="E669">
            <v>4260391373527</v>
          </cell>
          <cell r="F669" t="str">
            <v>Wastewater Pipe-Wallpenetrations</v>
          </cell>
          <cell r="G669" t="str">
            <v>Press Seals</v>
          </cell>
          <cell r="H669" t="str">
            <v>Press Seal Type DS</v>
          </cell>
          <cell r="I669">
            <v>20002</v>
          </cell>
          <cell r="J669" t="str">
            <v>Kraso</v>
          </cell>
          <cell r="K669" t="str">
            <v>Crassus - Press Seal Type DS, core drill hole/wall sleeve 200mm for pipes/cables 114-118mm</v>
          </cell>
          <cell r="L669" t="str">
            <v>up to 3 bar, Sealing: 40mm, EPDM / GYC</v>
          </cell>
          <cell r="M669" t="str">
            <v>Crassus - Press Seal Type DS, core drill hole/wall sleeve 200mm for pipes/cables 114-118mm; up to 3 bar, Sealing: 40mm, EPDM / GYC</v>
          </cell>
          <cell r="N669" t="str">
            <v xml:space="preserve">Crassus
Press Seal Type DS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669" t="str">
            <v>For the installation in core drill holes or wall sleeves; water-tight feed-through for pipes/cables; double sealing, against pressing water and non-pressing water; water-tight welded bolts for an optimum of steadiness and corrosion protection</v>
          </cell>
          <cell r="P669">
            <v>21</v>
          </cell>
          <cell r="Q669">
            <v>200</v>
          </cell>
          <cell r="R669" t="str">
            <v>114-118</v>
          </cell>
          <cell r="S669">
            <v>40</v>
          </cell>
          <cell r="T669">
            <v>3</v>
          </cell>
          <cell r="U669">
            <v>15</v>
          </cell>
          <cell r="V669">
            <v>2.2999999999999998</v>
          </cell>
          <cell r="W669" t="str">
            <v>EPDM / GYC</v>
          </cell>
        </row>
        <row r="670">
          <cell r="B670" t="str">
            <v>CRA21056GGV</v>
          </cell>
          <cell r="C670" t="str">
            <v>CDI200DD123GV</v>
          </cell>
          <cell r="D670">
            <v>73269060</v>
          </cell>
          <cell r="E670">
            <v>4260391373534</v>
          </cell>
          <cell r="F670" t="str">
            <v>Wastewater Pipe-Wallpenetrations</v>
          </cell>
          <cell r="G670" t="str">
            <v>Press Seals</v>
          </cell>
          <cell r="H670" t="str">
            <v>Press Seal Type DS</v>
          </cell>
          <cell r="I670">
            <v>20002</v>
          </cell>
          <cell r="J670" t="str">
            <v>Kraso</v>
          </cell>
          <cell r="K670" t="str">
            <v>Crassus - Press Seal Type DS, core drill hole/wall sleeve 200mm for pipes/cables 123-125mm</v>
          </cell>
          <cell r="L670" t="str">
            <v>up to 3 bar, Sealing: 40mm, EPDM / GYC</v>
          </cell>
          <cell r="M670" t="str">
            <v>Crassus - Press Seal Type DS, core drill hole/wall sleeve 200mm for pipes/cables 123-125mm; up to 3 bar, Sealing: 40mm, EPDM / GYC</v>
          </cell>
          <cell r="N670" t="str">
            <v xml:space="preserve">Crassus
Press Seal Type DS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670" t="str">
            <v>For the installation in core drill holes or wall sleeves; water-tight feed-through for pipes/cables; double sealing, against pressing water and non-pressing water; water-tight welded bolts for an optimum of steadiness and corrosion protection</v>
          </cell>
          <cell r="P670">
            <v>21</v>
          </cell>
          <cell r="Q670">
            <v>200</v>
          </cell>
          <cell r="R670" t="str">
            <v>123-125</v>
          </cell>
          <cell r="S670">
            <v>40</v>
          </cell>
          <cell r="T670">
            <v>3</v>
          </cell>
          <cell r="U670">
            <v>10</v>
          </cell>
          <cell r="V670">
            <v>2.2000000000000002</v>
          </cell>
          <cell r="W670" t="str">
            <v>EPDM / GYC</v>
          </cell>
        </row>
        <row r="671">
          <cell r="B671" t="str">
            <v>CRA21057GGV</v>
          </cell>
          <cell r="C671" t="str">
            <v>CDI200DD133GV</v>
          </cell>
          <cell r="D671">
            <v>73269060</v>
          </cell>
          <cell r="E671">
            <v>4260391373541</v>
          </cell>
          <cell r="F671" t="str">
            <v>Wastewater Pipe-Wallpenetrations</v>
          </cell>
          <cell r="G671" t="str">
            <v>Press Seals</v>
          </cell>
          <cell r="H671" t="str">
            <v>Press Seal Type DS</v>
          </cell>
          <cell r="I671">
            <v>20002</v>
          </cell>
          <cell r="J671" t="str">
            <v>Kraso</v>
          </cell>
          <cell r="K671" t="str">
            <v>Crassus - Press Seal Type DS, core drill hole/wall sleeve 200mm for pipes/cables 133-135mm</v>
          </cell>
          <cell r="L671" t="str">
            <v>up to 3 bar, Sealing: 40mm, EPDM / GYC</v>
          </cell>
          <cell r="M671" t="str">
            <v>Crassus - Press Seal Type DS, core drill hole/wall sleeve 200mm for pipes/cables 133-135mm; up to 3 bar, Sealing: 40mm, EPDM / GYC</v>
          </cell>
          <cell r="N671" t="str">
            <v xml:space="preserve">Crassus
Press Seal Type DS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671" t="str">
            <v>For the installation in core drill holes or wall sleeves; water-tight feed-through for pipes/cables; double sealing, against pressing water and non-pressing water; water-tight welded bolts for an optimum of steadiness and corrosion protection</v>
          </cell>
          <cell r="P671">
            <v>21</v>
          </cell>
          <cell r="Q671">
            <v>200</v>
          </cell>
          <cell r="R671" t="str">
            <v>133-135</v>
          </cell>
          <cell r="S671">
            <v>40</v>
          </cell>
          <cell r="T671">
            <v>3</v>
          </cell>
          <cell r="U671">
            <v>20</v>
          </cell>
          <cell r="V671">
            <v>1.6</v>
          </cell>
          <cell r="W671" t="str">
            <v>EPDM / GYC</v>
          </cell>
        </row>
        <row r="672">
          <cell r="B672" t="str">
            <v>CRA21058GGV</v>
          </cell>
          <cell r="C672" t="str">
            <v>CDI200DD139GV</v>
          </cell>
          <cell r="D672">
            <v>73269060</v>
          </cell>
          <cell r="E672">
            <v>4260391373558</v>
          </cell>
          <cell r="F672" t="str">
            <v>Wastewater Pipe-Wallpenetrations</v>
          </cell>
          <cell r="G672" t="str">
            <v>Press Seals</v>
          </cell>
          <cell r="H672" t="str">
            <v>Press Seal Type DS</v>
          </cell>
          <cell r="I672">
            <v>20002</v>
          </cell>
          <cell r="J672" t="str">
            <v>Kraso</v>
          </cell>
          <cell r="K672" t="str">
            <v>Crassus - Press Seal Type DS, core drill hole/wall sleeve 200mm for pipes/cables 139-140mm</v>
          </cell>
          <cell r="L672" t="str">
            <v>up to 3 bar, Sealing: 40mm, EPDM / GYC</v>
          </cell>
          <cell r="M672" t="str">
            <v>Crassus - Press Seal Type DS, core drill hole/wall sleeve 200mm for pipes/cables 139-140mm; up to 3 bar, Sealing: 40mm, EPDM / GYC</v>
          </cell>
          <cell r="N672" t="str">
            <v xml:space="preserve">Crassus
Press Seal Type DS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672" t="str">
            <v>For the installation in core drill holes or wall sleeves; water-tight feed-through for pipes/cables; double sealing, against pressing water and non-pressing water; water-tight welded bolts for an optimum of steadiness and corrosion protection</v>
          </cell>
          <cell r="P672">
            <v>21</v>
          </cell>
          <cell r="Q672">
            <v>200</v>
          </cell>
          <cell r="R672" t="str">
            <v>139-140</v>
          </cell>
          <cell r="S672">
            <v>40</v>
          </cell>
          <cell r="T672">
            <v>3</v>
          </cell>
          <cell r="U672">
            <v>15</v>
          </cell>
          <cell r="V672">
            <v>1.5</v>
          </cell>
          <cell r="W672" t="str">
            <v>EPDM / GYC</v>
          </cell>
        </row>
        <row r="673">
          <cell r="B673" t="str">
            <v>CRA21059GGV</v>
          </cell>
          <cell r="C673" t="str">
            <v>CDI200DD158GV</v>
          </cell>
          <cell r="D673">
            <v>73269060</v>
          </cell>
          <cell r="E673">
            <v>4260391373565</v>
          </cell>
          <cell r="F673" t="str">
            <v>Wastewater Pipe-Wallpenetrations</v>
          </cell>
          <cell r="G673" t="str">
            <v>Press Seals</v>
          </cell>
          <cell r="H673" t="str">
            <v>Press Seal Type DS</v>
          </cell>
          <cell r="I673">
            <v>20002</v>
          </cell>
          <cell r="J673" t="str">
            <v>Kraso</v>
          </cell>
          <cell r="K673" t="str">
            <v>Crassus - Press Seal Type DS, core drill hole/wall sleeve 200mm for pipes/cables 158-160mm</v>
          </cell>
          <cell r="L673" t="str">
            <v>up to 3 bar, Sealing: 40mm, EPDM / GYC</v>
          </cell>
          <cell r="M673" t="str">
            <v>Crassus - Press Seal Type DS, core drill hole/wall sleeve 200mm for pipes/cables 158-160mm; up to 3 bar, Sealing: 40mm, EPDM / GYC</v>
          </cell>
          <cell r="N673" t="str">
            <v xml:space="preserve">Crassus
Press Seal Type DS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673" t="str">
            <v>For the installation in core drill holes or wall sleeves; water-tight feed-through for pipes/cables; double sealing, against pressing water and non-pressing water; water-tight welded bolts for an optimum of steadiness and corrosion protection</v>
          </cell>
          <cell r="P673">
            <v>21</v>
          </cell>
          <cell r="Q673">
            <v>200</v>
          </cell>
          <cell r="R673" t="str">
            <v>158-160</v>
          </cell>
          <cell r="S673">
            <v>40</v>
          </cell>
          <cell r="T673">
            <v>3</v>
          </cell>
          <cell r="U673">
            <v>10</v>
          </cell>
          <cell r="V673">
            <v>1.2</v>
          </cell>
          <cell r="W673" t="str">
            <v>EPDM / GYC</v>
          </cell>
        </row>
        <row r="674">
          <cell r="B674" t="str">
            <v>CRA21060GGV</v>
          </cell>
          <cell r="C674" t="str">
            <v>CDI250DD158GV</v>
          </cell>
          <cell r="D674">
            <v>73269060</v>
          </cell>
          <cell r="E674">
            <v>4260391373572</v>
          </cell>
          <cell r="F674" t="str">
            <v>Wastewater Pipe-Wallpenetrations</v>
          </cell>
          <cell r="G674" t="str">
            <v>Press Seals</v>
          </cell>
          <cell r="H674" t="str">
            <v>Press Seal Type DS</v>
          </cell>
          <cell r="I674">
            <v>20002</v>
          </cell>
          <cell r="J674" t="str">
            <v>Kraso</v>
          </cell>
          <cell r="K674" t="str">
            <v>Crassus - Press Seal Type DS, core drill hole/wall sleeve 250mm for pipes/cables 158-160mm</v>
          </cell>
          <cell r="L674" t="str">
            <v>up to 3 bar, Sealing: 40mm, EPDM / GYC</v>
          </cell>
          <cell r="M674" t="str">
            <v>Crassus - Press Seal Type DS, core drill hole/wall sleeve 250mm for pipes/cables 158-160mm; up to 3 bar, Sealing: 40mm, EPDM / GYC</v>
          </cell>
          <cell r="N674" t="str">
            <v xml:space="preserve">Crassus
Press Seal Type DS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674" t="str">
            <v>For the installation in core drill holes or wall sleeves; water-tight feed-through for pipes/cables; double sealing, against pressing water and non-pressing water; water-tight welded bolts for an optimum of steadiness and corrosion protection</v>
          </cell>
          <cell r="P674">
            <v>21</v>
          </cell>
          <cell r="Q674">
            <v>250</v>
          </cell>
          <cell r="R674" t="str">
            <v>158-160</v>
          </cell>
          <cell r="S674">
            <v>40</v>
          </cell>
          <cell r="T674">
            <v>3</v>
          </cell>
          <cell r="U674">
            <v>15</v>
          </cell>
          <cell r="V674">
            <v>3.1</v>
          </cell>
          <cell r="W674" t="str">
            <v>EPDM / GYC</v>
          </cell>
        </row>
        <row r="675">
          <cell r="B675" t="str">
            <v>CRA21061GGV</v>
          </cell>
          <cell r="C675" t="str">
            <v>CDI250DD168GV</v>
          </cell>
          <cell r="D675">
            <v>73269060</v>
          </cell>
          <cell r="E675">
            <v>4260391373589</v>
          </cell>
          <cell r="F675" t="str">
            <v>Wastewater Pipe-Wallpenetrations</v>
          </cell>
          <cell r="G675" t="str">
            <v>Press Seals</v>
          </cell>
          <cell r="H675" t="str">
            <v>Press Seal Type DS</v>
          </cell>
          <cell r="I675">
            <v>20002</v>
          </cell>
          <cell r="J675" t="str">
            <v>Kraso</v>
          </cell>
          <cell r="K675" t="str">
            <v>Crassus - Press Seal Type DS, core drill hole/wall sleeve 250mm for pipes/cables 168-170mm</v>
          </cell>
          <cell r="L675" t="str">
            <v>up to 3 bar, Sealing: 40mm, EPDM / GYC</v>
          </cell>
          <cell r="M675" t="str">
            <v>Crassus - Press Seal Type DS, core drill hole/wall sleeve 250mm for pipes/cables 168-170mm; up to 3 bar, Sealing: 40mm, EPDM / GYC</v>
          </cell>
          <cell r="N675" t="str">
            <v xml:space="preserve">Crassus
Press Seal Type DS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675" t="str">
            <v>For the installation in core drill holes or wall sleeves; water-tight feed-through for pipes/cables; double sealing, against pressing water and non-pressing water; water-tight welded bolts for an optimum of steadiness and corrosion protection</v>
          </cell>
          <cell r="P675">
            <v>21</v>
          </cell>
          <cell r="Q675">
            <v>250</v>
          </cell>
          <cell r="R675" t="str">
            <v>168-170</v>
          </cell>
          <cell r="S675">
            <v>40</v>
          </cell>
          <cell r="T675">
            <v>3</v>
          </cell>
          <cell r="U675">
            <v>10</v>
          </cell>
          <cell r="V675">
            <v>3</v>
          </cell>
          <cell r="W675" t="str">
            <v>EPDM / GYC</v>
          </cell>
        </row>
        <row r="676">
          <cell r="B676" t="str">
            <v>CRA21062GGV</v>
          </cell>
          <cell r="C676" t="str">
            <v>CDI250DD177GV</v>
          </cell>
          <cell r="D676">
            <v>73269060</v>
          </cell>
          <cell r="E676">
            <v>4260391373596</v>
          </cell>
          <cell r="F676" t="str">
            <v>Wastewater Pipe-Wallpenetrations</v>
          </cell>
          <cell r="G676" t="str">
            <v>Press Seals</v>
          </cell>
          <cell r="H676" t="str">
            <v>Press Seal Type DS</v>
          </cell>
          <cell r="I676">
            <v>20002</v>
          </cell>
          <cell r="J676" t="str">
            <v>Kraso</v>
          </cell>
          <cell r="K676" t="str">
            <v>Crassus - Press Seal Type DS, core drill hole/wall sleeve 250mm for pipes/cables 177-180mm</v>
          </cell>
          <cell r="L676" t="str">
            <v>up to 3 bar, Sealing: 40mm, EPDM / GYC</v>
          </cell>
          <cell r="M676" t="str">
            <v>Crassus - Press Seal Type DS, core drill hole/wall sleeve 250mm for pipes/cables 177-180mm; up to 3 bar, Sealing: 40mm, EPDM / GYC</v>
          </cell>
          <cell r="N676" t="str">
            <v xml:space="preserve">Crassus
Press Seal Type DS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676" t="str">
            <v>For the installation in core drill holes or wall sleeves; water-tight feed-through for pipes/cables; double sealing, against pressing water and non-pressing water; water-tight welded bolts for an optimum of steadiness and corrosion protection</v>
          </cell>
          <cell r="P676">
            <v>21</v>
          </cell>
          <cell r="Q676">
            <v>250</v>
          </cell>
          <cell r="R676" t="str">
            <v>177-180</v>
          </cell>
          <cell r="S676">
            <v>40</v>
          </cell>
          <cell r="T676">
            <v>3</v>
          </cell>
          <cell r="U676">
            <v>20</v>
          </cell>
          <cell r="V676">
            <v>2.1</v>
          </cell>
          <cell r="W676" t="str">
            <v>EPDM / GYC</v>
          </cell>
        </row>
        <row r="677">
          <cell r="B677" t="str">
            <v>CRA21063GGV</v>
          </cell>
          <cell r="C677" t="str">
            <v>CDI250DD200GV</v>
          </cell>
          <cell r="D677">
            <v>73269060</v>
          </cell>
          <cell r="E677">
            <v>4260391373602</v>
          </cell>
          <cell r="F677" t="str">
            <v>Wastewater Pipe-Wallpenetrations</v>
          </cell>
          <cell r="G677" t="str">
            <v>Press Seals</v>
          </cell>
          <cell r="H677" t="str">
            <v>Press Seal Type DS</v>
          </cell>
          <cell r="I677">
            <v>20002</v>
          </cell>
          <cell r="J677" t="str">
            <v>Kraso</v>
          </cell>
          <cell r="K677" t="str">
            <v>Crassus - Press Seal Type DS, core drill hole/wall sleeve 250mm for pipes/cables 200mm</v>
          </cell>
          <cell r="L677" t="str">
            <v>up to 3 bar, Sealing: 40mm, EPDM / GYC</v>
          </cell>
          <cell r="M677" t="str">
            <v>Crassus - Press Seal Type DS, core drill hole/wall sleeve 250mm for pipes/cables 200mm; up to 3 bar, Sealing: 40mm, EPDM / GYC</v>
          </cell>
          <cell r="N677" t="str">
            <v xml:space="preserve">Crassus
Press Seal Type DS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677" t="str">
            <v>For the installation in core drill holes or wall sleeves; water-tight feed-through for pipes/cables; double sealing, against pressing water and non-pressing water; water-tight welded bolts for an optimum of steadiness and corrosion protection</v>
          </cell>
          <cell r="P677">
            <v>21</v>
          </cell>
          <cell r="Q677">
            <v>250</v>
          </cell>
          <cell r="R677">
            <v>200</v>
          </cell>
          <cell r="S677">
            <v>40</v>
          </cell>
          <cell r="T677">
            <v>3</v>
          </cell>
          <cell r="U677">
            <v>15</v>
          </cell>
          <cell r="V677">
            <v>1.8</v>
          </cell>
          <cell r="W677" t="str">
            <v>EPDM / GYC</v>
          </cell>
        </row>
        <row r="678">
          <cell r="B678" t="str">
            <v>CRA21064GGV</v>
          </cell>
          <cell r="C678" t="str">
            <v>CDI250DD210GV</v>
          </cell>
          <cell r="D678">
            <v>73269060</v>
          </cell>
          <cell r="E678">
            <v>4260391373619</v>
          </cell>
          <cell r="F678" t="str">
            <v>Wastewater Pipe-Wallpenetrations</v>
          </cell>
          <cell r="G678" t="str">
            <v>Press Seals</v>
          </cell>
          <cell r="H678" t="str">
            <v>Press Seal Type DS</v>
          </cell>
          <cell r="I678">
            <v>20002</v>
          </cell>
          <cell r="J678" t="str">
            <v>Kraso</v>
          </cell>
          <cell r="K678" t="str">
            <v>Crassus - Press Seal Type DS, core drill hole/wall sleeve 250mm for pipes/cables 210mm</v>
          </cell>
          <cell r="L678" t="str">
            <v>up to 3 bar, Sealing: 40mm, EPDM / GYC</v>
          </cell>
          <cell r="M678" t="str">
            <v>Crassus - Press Seal Type DS, core drill hole/wall sleeve 250mm for pipes/cables 210mm; up to 3 bar, Sealing: 40mm, EPDM / GYC</v>
          </cell>
          <cell r="N678" t="str">
            <v xml:space="preserve">Crassus
Press Seal Type DS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678" t="str">
            <v>For the installation in core drill holes or wall sleeves; water-tight feed-through for pipes/cables; double sealing, against pressing water and non-pressing water; water-tight welded bolts for an optimum of steadiness and corrosion protection</v>
          </cell>
          <cell r="P678">
            <v>21</v>
          </cell>
          <cell r="Q678">
            <v>250</v>
          </cell>
          <cell r="R678">
            <v>210</v>
          </cell>
          <cell r="S678">
            <v>40</v>
          </cell>
          <cell r="T678">
            <v>3</v>
          </cell>
          <cell r="U678">
            <v>20</v>
          </cell>
          <cell r="V678">
            <v>1.7</v>
          </cell>
          <cell r="W678" t="str">
            <v>EPDM / GYC</v>
          </cell>
        </row>
        <row r="679">
          <cell r="B679" t="str">
            <v>CRA21065GGV</v>
          </cell>
          <cell r="C679" t="str">
            <v>CDI300DD200GV</v>
          </cell>
          <cell r="D679">
            <v>73269060</v>
          </cell>
          <cell r="E679">
            <v>4260391373626</v>
          </cell>
          <cell r="F679" t="str">
            <v>Wastewater Pipe-Wallpenetrations</v>
          </cell>
          <cell r="G679" t="str">
            <v>Press Seals</v>
          </cell>
          <cell r="H679" t="str">
            <v>Press Seal Type DS</v>
          </cell>
          <cell r="I679">
            <v>20002</v>
          </cell>
          <cell r="J679" t="str">
            <v>Kraso</v>
          </cell>
          <cell r="K679" t="str">
            <v>Crassus - Press Seal Type DS, core drill hole/wall sleeve 300mm for pipes/cables 200mm</v>
          </cell>
          <cell r="L679" t="str">
            <v>up to 3 bar, Sealing: 40mm, EPDM / GYC</v>
          </cell>
          <cell r="M679" t="str">
            <v>Crassus - Press Seal Type DS, core drill hole/wall sleeve 300mm for pipes/cables 200mm; up to 3 bar, Sealing: 40mm, EPDM / GYC</v>
          </cell>
          <cell r="N679" t="str">
            <v xml:space="preserve">Crassus
Press Seal Type DS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679" t="str">
            <v>For the installation in core drill holes or wall sleeves; water-tight feed-through for pipes/cables; double sealing, against pressing water and non-pressing water; water-tight welded bolts for an optimum of steadiness and corrosion protection</v>
          </cell>
          <cell r="P679">
            <v>21</v>
          </cell>
          <cell r="Q679">
            <v>300</v>
          </cell>
          <cell r="R679">
            <v>200</v>
          </cell>
          <cell r="S679">
            <v>40</v>
          </cell>
          <cell r="T679">
            <v>3</v>
          </cell>
          <cell r="U679">
            <v>15</v>
          </cell>
          <cell r="V679">
            <v>4.2</v>
          </cell>
          <cell r="W679" t="str">
            <v>EPDM / GYC</v>
          </cell>
        </row>
        <row r="680">
          <cell r="B680" t="str">
            <v>CRA21066GGV</v>
          </cell>
          <cell r="C680" t="str">
            <v>CDI300DD210GV</v>
          </cell>
          <cell r="D680">
            <v>73269060</v>
          </cell>
          <cell r="E680">
            <v>4260391373633</v>
          </cell>
          <cell r="F680" t="str">
            <v>Wastewater Pipe-Wallpenetrations</v>
          </cell>
          <cell r="G680" t="str">
            <v>Press Seals</v>
          </cell>
          <cell r="H680" t="str">
            <v>Press Seal Type DS</v>
          </cell>
          <cell r="I680">
            <v>20002</v>
          </cell>
          <cell r="J680" t="str">
            <v>Kraso</v>
          </cell>
          <cell r="K680" t="str">
            <v>Crassus - Press Seal Type DS, core drill hole/wall sleeve 300mm for pipes/cables 210mm</v>
          </cell>
          <cell r="L680" t="str">
            <v>up to 3 bar, Sealing: 40mm, EPDM / GYC</v>
          </cell>
          <cell r="M680" t="str">
            <v>Crassus - Press Seal Type DS, core drill hole/wall sleeve 300mm for pipes/cables 210mm; up to 3 bar, Sealing: 40mm, EPDM / GYC</v>
          </cell>
          <cell r="N680" t="str">
            <v xml:space="preserve">Crassus
Press Seal Type DS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680" t="str">
            <v>For the installation in core drill holes or wall sleeves; water-tight feed-through for pipes/cables; double sealing, against pressing water and non-pressing water; water-tight welded bolts for an optimum of steadiness and corrosion protection</v>
          </cell>
          <cell r="P680">
            <v>21</v>
          </cell>
          <cell r="Q680">
            <v>300</v>
          </cell>
          <cell r="R680">
            <v>210</v>
          </cell>
          <cell r="S680">
            <v>40</v>
          </cell>
          <cell r="T680">
            <v>3</v>
          </cell>
          <cell r="U680">
            <v>10</v>
          </cell>
          <cell r="V680">
            <v>4.0999999999999996</v>
          </cell>
          <cell r="W680" t="str">
            <v>EPDM / GYC</v>
          </cell>
        </row>
        <row r="681">
          <cell r="B681" t="str">
            <v>CRA21067GGV</v>
          </cell>
          <cell r="C681" t="str">
            <v>CDI300DD219GV</v>
          </cell>
          <cell r="D681">
            <v>73269060</v>
          </cell>
          <cell r="E681">
            <v>4260391373640</v>
          </cell>
          <cell r="F681" t="str">
            <v>Wastewater Pipe-Wallpenetrations</v>
          </cell>
          <cell r="G681" t="str">
            <v>Press Seals</v>
          </cell>
          <cell r="H681" t="str">
            <v>Press Seal Type DS</v>
          </cell>
          <cell r="I681">
            <v>20002</v>
          </cell>
          <cell r="J681" t="str">
            <v>Kraso</v>
          </cell>
          <cell r="K681" t="str">
            <v>Crassus - Press Seal Type DS, core drill hole/wall sleeve 300mm for pipes/cables 219mm</v>
          </cell>
          <cell r="L681" t="str">
            <v>up to 3 bar, Sealing: 40mm, EPDM / GYC</v>
          </cell>
          <cell r="M681" t="str">
            <v>Crassus - Press Seal Type DS, core drill hole/wall sleeve 300mm for pipes/cables 219mm; up to 3 bar, Sealing: 40mm, EPDM / GYC</v>
          </cell>
          <cell r="N681" t="str">
            <v xml:space="preserve">Crassus
Press Seal Type DS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681" t="str">
            <v>For the installation in core drill holes or wall sleeves; water-tight feed-through for pipes/cables; double sealing, against pressing water and non-pressing water; water-tight welded bolts for an optimum of steadiness and corrosion protection</v>
          </cell>
          <cell r="P681">
            <v>21</v>
          </cell>
          <cell r="Q681">
            <v>300</v>
          </cell>
          <cell r="R681">
            <v>219</v>
          </cell>
          <cell r="S681">
            <v>40</v>
          </cell>
          <cell r="T681">
            <v>3</v>
          </cell>
          <cell r="U681">
            <v>20</v>
          </cell>
          <cell r="V681">
            <v>3</v>
          </cell>
          <cell r="W681" t="str">
            <v>EPDM / GYC</v>
          </cell>
        </row>
        <row r="682">
          <cell r="B682" t="str">
            <v>CRA21068GGV</v>
          </cell>
          <cell r="C682" t="str">
            <v>CDI300DD225GV</v>
          </cell>
          <cell r="D682">
            <v>73269060</v>
          </cell>
          <cell r="E682">
            <v>4260391373657</v>
          </cell>
          <cell r="F682" t="str">
            <v>Wastewater Pipe-Wallpenetrations</v>
          </cell>
          <cell r="G682" t="str">
            <v>Press Seals</v>
          </cell>
          <cell r="H682" t="str">
            <v>Press Seal Type DS</v>
          </cell>
          <cell r="I682">
            <v>20002</v>
          </cell>
          <cell r="J682" t="str">
            <v>Kraso</v>
          </cell>
          <cell r="K682" t="str">
            <v>Crassus - Press Seal Type DS, core drill hole/wall sleeve 300mm for pipes/cables 225mm</v>
          </cell>
          <cell r="L682" t="str">
            <v>up to 3 bar, Sealing: 40mm, EPDM / GYC</v>
          </cell>
          <cell r="M682" t="str">
            <v>Crassus - Press Seal Type DS, core drill hole/wall sleeve 300mm for pipes/cables 225mm; up to 3 bar, Sealing: 40mm, EPDM / GYC</v>
          </cell>
          <cell r="N682" t="str">
            <v xml:space="preserve">Crassus
Press Seal Type DS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682" t="str">
            <v>For the installation in core drill holes or wall sleeves; water-tight feed-through for pipes/cables; double sealing, against pressing water and non-pressing water; water-tight welded bolts for an optimum of steadiness and corrosion protection</v>
          </cell>
          <cell r="P682">
            <v>21</v>
          </cell>
          <cell r="Q682">
            <v>300</v>
          </cell>
          <cell r="R682">
            <v>225</v>
          </cell>
          <cell r="S682">
            <v>40</v>
          </cell>
          <cell r="T682">
            <v>3</v>
          </cell>
          <cell r="U682">
            <v>20</v>
          </cell>
          <cell r="V682">
            <v>2.9</v>
          </cell>
          <cell r="W682" t="str">
            <v>EPDM / GYC</v>
          </cell>
        </row>
        <row r="683">
          <cell r="B683" t="str">
            <v>CRA21069GGV</v>
          </cell>
          <cell r="C683" t="str">
            <v>CDI300DD250GV</v>
          </cell>
          <cell r="D683">
            <v>73269060</v>
          </cell>
          <cell r="E683">
            <v>4260391373664</v>
          </cell>
          <cell r="F683" t="str">
            <v>Wastewater Pipe-Wallpenetrations</v>
          </cell>
          <cell r="G683" t="str">
            <v>Press Seals</v>
          </cell>
          <cell r="H683" t="str">
            <v>Press Seal Type DS</v>
          </cell>
          <cell r="I683">
            <v>20002</v>
          </cell>
          <cell r="J683" t="str">
            <v>Kraso</v>
          </cell>
          <cell r="K683" t="str">
            <v>Crassus - Press Seal Type DS, core drill hole/wall sleeve 300mm for pipes/cables 250mm</v>
          </cell>
          <cell r="L683" t="str">
            <v>up to 3 bar, Sealing: 40mm, EPDM / GYC</v>
          </cell>
          <cell r="M683" t="str">
            <v>Crassus - Press Seal Type DS, core drill hole/wall sleeve 300mm for pipes/cables 250mm; up to 3 bar, Sealing: 40mm, EPDM / GYC</v>
          </cell>
          <cell r="N683" t="str">
            <v xml:space="preserve">Crassus
Press Seal Type DS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683" t="str">
            <v>For the installation in core drill holes or wall sleeves; water-tight feed-through for pipes/cables; double sealing, against pressing water and non-pressing water; water-tight welded bolts for an optimum of steadiness and corrosion protection</v>
          </cell>
          <cell r="P683">
            <v>21</v>
          </cell>
          <cell r="Q683">
            <v>300</v>
          </cell>
          <cell r="R683">
            <v>250</v>
          </cell>
          <cell r="S683">
            <v>40</v>
          </cell>
          <cell r="T683">
            <v>3</v>
          </cell>
          <cell r="U683">
            <v>10</v>
          </cell>
          <cell r="V683">
            <v>2.4</v>
          </cell>
          <cell r="W683" t="str">
            <v>EPDM / GYC</v>
          </cell>
        </row>
        <row r="684">
          <cell r="B684" t="str">
            <v>CRA21070GGV</v>
          </cell>
          <cell r="C684" t="str">
            <v>CDI400DD273GV</v>
          </cell>
          <cell r="D684">
            <v>73269060</v>
          </cell>
          <cell r="E684">
            <v>4260391373671</v>
          </cell>
          <cell r="F684" t="str">
            <v>Wastewater Pipe-Wallpenetrations</v>
          </cell>
          <cell r="G684" t="str">
            <v>Press Seals</v>
          </cell>
          <cell r="H684" t="str">
            <v>Press Seal Type DS</v>
          </cell>
          <cell r="I684">
            <v>20002</v>
          </cell>
          <cell r="J684" t="str">
            <v>Kraso</v>
          </cell>
          <cell r="K684" t="str">
            <v>Crassus - Press Seal Type DS, core drill hole/wall sleeve 400mm for pipes/cables 273mm</v>
          </cell>
          <cell r="L684" t="str">
            <v>up to 3 bar, Sealing: 40mm, EPDM / GYC</v>
          </cell>
          <cell r="M684" t="str">
            <v>Crassus - Press Seal Type DS, core drill hole/wall sleeve 400mm for pipes/cables 273mm; up to 3 bar, Sealing: 40mm, EPDM / GYC</v>
          </cell>
          <cell r="N684" t="str">
            <v xml:space="preserve">Crassus
Press Seal Type DS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684" t="str">
            <v>For the installation in core drill holes or wall sleeves; water-tight feed-through for pipes/cables; double sealing, against pressing water and non-pressing water; water-tight welded bolts for an optimum of steadiness and corrosion protection</v>
          </cell>
          <cell r="P684">
            <v>21</v>
          </cell>
          <cell r="Q684">
            <v>400</v>
          </cell>
          <cell r="R684">
            <v>273</v>
          </cell>
          <cell r="S684">
            <v>40</v>
          </cell>
          <cell r="T684">
            <v>3</v>
          </cell>
          <cell r="U684">
            <v>20</v>
          </cell>
          <cell r="V684">
            <v>6</v>
          </cell>
          <cell r="W684" t="str">
            <v>EPDM / GYC</v>
          </cell>
        </row>
        <row r="685">
          <cell r="B685" t="str">
            <v>CRA21071GGV</v>
          </cell>
          <cell r="C685" t="str">
            <v>CDI400DD280GV</v>
          </cell>
          <cell r="D685">
            <v>73269060</v>
          </cell>
          <cell r="E685">
            <v>4260391373688</v>
          </cell>
          <cell r="F685" t="str">
            <v>Wastewater Pipe-Wallpenetrations</v>
          </cell>
          <cell r="G685" t="str">
            <v>Press Seals</v>
          </cell>
          <cell r="H685" t="str">
            <v>Press Seal Type DS</v>
          </cell>
          <cell r="I685">
            <v>20002</v>
          </cell>
          <cell r="J685" t="str">
            <v>Kraso</v>
          </cell>
          <cell r="K685" t="str">
            <v>Crassus - Press Seal Type DS, core drill hole/wall sleeve 400mm for pipes/cables 280mm</v>
          </cell>
          <cell r="L685" t="str">
            <v>up to 3 bar, Sealing: 40mm, EPDM / GYC</v>
          </cell>
          <cell r="M685" t="str">
            <v>Crassus - Press Seal Type DS, core drill hole/wall sleeve 400mm for pipes/cables 280mm; up to 3 bar, Sealing: 40mm, EPDM / GYC</v>
          </cell>
          <cell r="N685" t="str">
            <v xml:space="preserve">Crassus
Press Seal Type DS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685" t="str">
            <v>For the installation in core drill holes or wall sleeves; water-tight feed-through for pipes/cables; double sealing, against pressing water and non-pressing water; water-tight welded bolts for an optimum of steadiness and corrosion protection</v>
          </cell>
          <cell r="P685">
            <v>21</v>
          </cell>
          <cell r="Q685">
            <v>400</v>
          </cell>
          <cell r="R685">
            <v>280</v>
          </cell>
          <cell r="S685">
            <v>40</v>
          </cell>
          <cell r="T685">
            <v>3</v>
          </cell>
          <cell r="U685">
            <v>20</v>
          </cell>
          <cell r="V685">
            <v>6.1</v>
          </cell>
          <cell r="W685" t="str">
            <v>EPDM / GYC</v>
          </cell>
        </row>
        <row r="686">
          <cell r="B686" t="str">
            <v>CRA21072GGV</v>
          </cell>
          <cell r="C686" t="str">
            <v>CDI400DD315GV</v>
          </cell>
          <cell r="D686">
            <v>73269060</v>
          </cell>
          <cell r="E686">
            <v>4260391373695</v>
          </cell>
          <cell r="F686" t="str">
            <v>Wastewater Pipe-Wallpenetrations</v>
          </cell>
          <cell r="G686" t="str">
            <v>Press Seals</v>
          </cell>
          <cell r="H686" t="str">
            <v>Press Seal Type DS</v>
          </cell>
          <cell r="I686">
            <v>20002</v>
          </cell>
          <cell r="J686" t="str">
            <v>Kraso</v>
          </cell>
          <cell r="K686" t="str">
            <v>Crassus - Press Seal Type DS, core drill hole/wall sleeve 400mm for pipes/cables 315mm</v>
          </cell>
          <cell r="L686" t="str">
            <v>up to 3 bar, Sealing: 40mm, EPDM / GYC</v>
          </cell>
          <cell r="M686" t="str">
            <v>Crassus - Press Seal Type DS, core drill hole/wall sleeve 400mm for pipes/cables 315mm; up to 3 bar, Sealing: 40mm, EPDM / GYC</v>
          </cell>
          <cell r="N686" t="str">
            <v xml:space="preserve">Crassus
Press Seal Type DS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686" t="str">
            <v>For the installation in core drill holes or wall sleeves; water-tight feed-through for pipes/cables; double sealing, against pressing water and non-pressing water; water-tight welded bolts for an optimum of steadiness and corrosion protection</v>
          </cell>
          <cell r="P686">
            <v>21</v>
          </cell>
          <cell r="Q686">
            <v>400</v>
          </cell>
          <cell r="R686">
            <v>315</v>
          </cell>
          <cell r="S686">
            <v>40</v>
          </cell>
          <cell r="T686">
            <v>3</v>
          </cell>
          <cell r="U686">
            <v>15</v>
          </cell>
          <cell r="V686">
            <v>5.8</v>
          </cell>
          <cell r="W686" t="str">
            <v>EPDM / GYC</v>
          </cell>
        </row>
        <row r="687">
          <cell r="B687" t="str">
            <v>CRA21073GGV</v>
          </cell>
          <cell r="C687" t="str">
            <v>CDI400DD326GV</v>
          </cell>
          <cell r="D687">
            <v>73269060</v>
          </cell>
          <cell r="E687">
            <v>4260391373701</v>
          </cell>
          <cell r="F687" t="str">
            <v>Wastewater Pipe-Wallpenetrations</v>
          </cell>
          <cell r="G687" t="str">
            <v>Press Seals</v>
          </cell>
          <cell r="H687" t="str">
            <v>Press Seal Type DS</v>
          </cell>
          <cell r="I687">
            <v>20002</v>
          </cell>
          <cell r="J687" t="str">
            <v>Kraso</v>
          </cell>
          <cell r="K687" t="str">
            <v>Crassus - Press Seal Type DS, core drill hole/wall sleeve 400mm for pipes/cables 326mm</v>
          </cell>
          <cell r="L687" t="str">
            <v>up to 3 bar, Sealing: 40mm, EPDM / GYC</v>
          </cell>
          <cell r="M687" t="str">
            <v>Crassus - Press Seal Type DS, core drill hole/wall sleeve 400mm for pipes/cables 326mm; up to 3 bar, Sealing: 40mm, EPDM / GYC</v>
          </cell>
          <cell r="N687" t="str">
            <v xml:space="preserve">Crassus
Press Seal Type DS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687" t="str">
            <v>For the installation in core drill holes or wall sleeves; water-tight feed-through for pipes/cables; double sealing, against pressing water and non-pressing water; water-tight welded bolts for an optimum of steadiness and corrosion protection</v>
          </cell>
          <cell r="P687">
            <v>21</v>
          </cell>
          <cell r="Q687">
            <v>400</v>
          </cell>
          <cell r="R687">
            <v>326</v>
          </cell>
          <cell r="S687">
            <v>40</v>
          </cell>
          <cell r="T687">
            <v>3</v>
          </cell>
          <cell r="U687">
            <v>15</v>
          </cell>
          <cell r="V687">
            <v>5.7</v>
          </cell>
          <cell r="W687" t="str">
            <v>EPDM / GYC</v>
          </cell>
        </row>
        <row r="688">
          <cell r="B688" t="str">
            <v>CRA21074GGV</v>
          </cell>
          <cell r="C688" t="str">
            <v>CDI500DD400GV</v>
          </cell>
          <cell r="D688">
            <v>73269060</v>
          </cell>
          <cell r="E688">
            <v>4260391373718</v>
          </cell>
          <cell r="F688" t="str">
            <v>Wastewater Pipe-Wallpenetrations</v>
          </cell>
          <cell r="G688" t="str">
            <v>Press Seals</v>
          </cell>
          <cell r="H688" t="str">
            <v>Press Seal Type DS</v>
          </cell>
          <cell r="I688">
            <v>20002</v>
          </cell>
          <cell r="J688" t="str">
            <v>Kraso</v>
          </cell>
          <cell r="K688" t="str">
            <v>Crassus - Press Seal Type DS, core drill hole/wall sleeve 500mm for pipes/cables 400mm</v>
          </cell>
          <cell r="L688" t="str">
            <v>up to 3 bar, Sealing: 40mm, EPDM / GYC</v>
          </cell>
          <cell r="M688" t="str">
            <v>Crassus - Press Seal Type DS, core drill hole/wall sleeve 500mm for pipes/cables 400mm; up to 3 bar, Sealing: 40mm, EPDM / GYC</v>
          </cell>
          <cell r="N688" t="str">
            <v xml:space="preserve">Crassus
Press Seal Type DS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688" t="str">
            <v>For the installation in core drill holes or wall sleeves; water-tight feed-through for pipes/cables; double sealing, against pressing water and non-pressing water; water-tight welded bolts for an optimum of steadiness and corrosion protection</v>
          </cell>
          <cell r="P688">
            <v>21</v>
          </cell>
          <cell r="Q688">
            <v>500</v>
          </cell>
          <cell r="R688">
            <v>400</v>
          </cell>
          <cell r="S688">
            <v>40</v>
          </cell>
          <cell r="T688">
            <v>3</v>
          </cell>
          <cell r="U688">
            <v>15</v>
          </cell>
          <cell r="V688">
            <v>5.6</v>
          </cell>
          <cell r="W688" t="str">
            <v>EPDM / GYC</v>
          </cell>
        </row>
        <row r="689">
          <cell r="B689" t="str">
            <v>CRA21075GGV</v>
          </cell>
          <cell r="C689" t="str">
            <v>CDI500DD429GV</v>
          </cell>
          <cell r="D689">
            <v>73269060</v>
          </cell>
          <cell r="E689">
            <v>4260391373725</v>
          </cell>
          <cell r="F689" t="str">
            <v>Wastewater Pipe-Wallpenetrations</v>
          </cell>
          <cell r="G689" t="str">
            <v>Press Seals</v>
          </cell>
          <cell r="H689" t="str">
            <v>Press Seal Type DS</v>
          </cell>
          <cell r="I689">
            <v>20002</v>
          </cell>
          <cell r="J689" t="str">
            <v>Kraso</v>
          </cell>
          <cell r="K689" t="str">
            <v>Crassus - Press Seal Type DS, core drill hole/wall sleeve 500mm for pipes/cables 429mm</v>
          </cell>
          <cell r="L689" t="str">
            <v>up to 3 bar, Sealing: 40mm, EPDM / GYC</v>
          </cell>
          <cell r="M689" t="str">
            <v>Crassus - Press Seal Type DS, core drill hole/wall sleeve 500mm for pipes/cables 429mm; up to 3 bar, Sealing: 40mm, EPDM / GYC</v>
          </cell>
          <cell r="N689" t="str">
            <v xml:space="preserve">Crassus
Press Seal Type DS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689" t="str">
            <v>For the installation in core drill holes or wall sleeves; water-tight feed-through for pipes/cables; double sealing, against pressing water and non-pressing water; water-tight welded bolts for an optimum of steadiness and corrosion protection</v>
          </cell>
          <cell r="P689">
            <v>21</v>
          </cell>
          <cell r="Q689">
            <v>500</v>
          </cell>
          <cell r="R689">
            <v>429</v>
          </cell>
          <cell r="S689">
            <v>40</v>
          </cell>
          <cell r="T689">
            <v>3</v>
          </cell>
          <cell r="U689">
            <v>20</v>
          </cell>
          <cell r="V689">
            <v>5.2</v>
          </cell>
          <cell r="W689" t="str">
            <v>EPDM / GYC</v>
          </cell>
        </row>
        <row r="690">
          <cell r="B690" t="str">
            <v>CRA21076GGV</v>
          </cell>
          <cell r="C690" t="str">
            <v>CDI500DD450GV</v>
          </cell>
          <cell r="D690">
            <v>73269060</v>
          </cell>
          <cell r="E690">
            <v>4260391373732</v>
          </cell>
          <cell r="F690" t="str">
            <v>Wastewater Pipe-Wallpenetrations</v>
          </cell>
          <cell r="G690" t="str">
            <v>Press Seals</v>
          </cell>
          <cell r="H690" t="str">
            <v>Press Seal Type DS</v>
          </cell>
          <cell r="I690">
            <v>20002</v>
          </cell>
          <cell r="J690" t="str">
            <v>Kraso</v>
          </cell>
          <cell r="K690" t="str">
            <v>Crassus - Press Seal Type DS, core drill hole/wall sleeve 500mm for pipes/cables 450mm</v>
          </cell>
          <cell r="L690" t="str">
            <v>up to 3 bar, Sealing: 40mm, EPDM / GYC</v>
          </cell>
          <cell r="M690" t="str">
            <v>Crassus - Press Seal Type DS, core drill hole/wall sleeve 500mm for pipes/cables 450mm; up to 3 bar, Sealing: 40mm, EPDM / GYC</v>
          </cell>
          <cell r="N690" t="str">
            <v xml:space="preserve">Crassus
Press Seal Type DS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690" t="str">
            <v>For the installation in core drill holes or wall sleeves; water-tight feed-through for pipes/cables; double sealing, against pressing water and non-pressing water; water-tight welded bolts for an optimum of steadiness and corrosion protection</v>
          </cell>
          <cell r="P690">
            <v>21</v>
          </cell>
          <cell r="Q690">
            <v>500</v>
          </cell>
          <cell r="R690">
            <v>450</v>
          </cell>
          <cell r="S690">
            <v>40</v>
          </cell>
          <cell r="T690">
            <v>3</v>
          </cell>
          <cell r="U690">
            <v>15</v>
          </cell>
          <cell r="V690">
            <v>4.4000000000000004</v>
          </cell>
          <cell r="W690" t="str">
            <v>EPDM / GYC</v>
          </cell>
        </row>
        <row r="691">
          <cell r="B691" t="str">
            <v>CRA21041V2A</v>
          </cell>
          <cell r="C691" t="str">
            <v>CDI080DD22</v>
          </cell>
          <cell r="D691">
            <v>73269060</v>
          </cell>
          <cell r="E691">
            <v>4260182348895</v>
          </cell>
          <cell r="F691" t="str">
            <v>Wastewater Pipe-Wallpenetrations</v>
          </cell>
          <cell r="G691" t="str">
            <v>Press Seals</v>
          </cell>
          <cell r="H691" t="str">
            <v>Press Seal Type DS</v>
          </cell>
          <cell r="I691">
            <v>20002</v>
          </cell>
          <cell r="J691" t="str">
            <v>Kraso</v>
          </cell>
          <cell r="K691" t="str">
            <v>Crassus - Press Seal Type DS, core drill hole/wall sleeve 80mm for pipes/cables 22-25mm</v>
          </cell>
          <cell r="L691" t="str">
            <v>up to 3 bar, Sealing: 40mm, EPDM / V2A</v>
          </cell>
          <cell r="M691" t="str">
            <v>Crassus - Press Seal Type DS, core drill hole/wall sleeve 80mm for pipes/cables 22-25mm; up to 3 bar, Sealing: 40mm, EPDM / V2A</v>
          </cell>
          <cell r="N691" t="str">
            <v xml:space="preserve">Crassus
Press Seal Type DS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691" t="str">
            <v>For the installation in core drill holes or wall sleeves; water-tight feed-through for pipes/cables; double sealing, against pressing water and non-pressing water; water-tight welded bolts for an optimum of steadiness and corrosion protection</v>
          </cell>
          <cell r="P691">
            <v>21</v>
          </cell>
          <cell r="Q691">
            <v>80</v>
          </cell>
          <cell r="R691" t="str">
            <v>22-25</v>
          </cell>
          <cell r="S691">
            <v>40</v>
          </cell>
          <cell r="T691">
            <v>3</v>
          </cell>
          <cell r="U691">
            <v>20</v>
          </cell>
          <cell r="V691">
            <v>0.5</v>
          </cell>
          <cell r="W691" t="str">
            <v>EPDM / V2A</v>
          </cell>
        </row>
        <row r="692">
          <cell r="B692" t="str">
            <v>CRA21042V2A</v>
          </cell>
          <cell r="C692" t="str">
            <v>CDI080DD32</v>
          </cell>
          <cell r="D692">
            <v>73269060</v>
          </cell>
          <cell r="E692">
            <v>4260182348901</v>
          </cell>
          <cell r="F692" t="str">
            <v>Wastewater Pipe-Wallpenetrations</v>
          </cell>
          <cell r="G692" t="str">
            <v>Press Seals</v>
          </cell>
          <cell r="H692" t="str">
            <v>Press Seal Type DS</v>
          </cell>
          <cell r="I692">
            <v>20002</v>
          </cell>
          <cell r="J692" t="str">
            <v>Kraso</v>
          </cell>
          <cell r="K692" t="str">
            <v>Crassus - Press Seal Type DS, core drill hole/wall sleeve 80mm for pipes/cables 32-35mm</v>
          </cell>
          <cell r="L692" t="str">
            <v>up to 3 bar, Sealing: 40mm, EPDM / V2A</v>
          </cell>
          <cell r="M692" t="str">
            <v>Crassus - Press Seal Type DS, core drill hole/wall sleeve 80mm for pipes/cables 32-35mm; up to 3 bar, Sealing: 40mm, EPDM / V2A</v>
          </cell>
          <cell r="N692" t="str">
            <v xml:space="preserve">Crassus
Press Seal Type DS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692" t="str">
            <v>For the installation in core drill holes or wall sleeves; water-tight feed-through for pipes/cables; double sealing, against pressing water and non-pressing water; water-tight welded bolts for an optimum of steadiness and corrosion protection</v>
          </cell>
          <cell r="P692">
            <v>21</v>
          </cell>
          <cell r="Q692">
            <v>80</v>
          </cell>
          <cell r="R692" t="str">
            <v>32-35</v>
          </cell>
          <cell r="S692">
            <v>40</v>
          </cell>
          <cell r="T692">
            <v>3</v>
          </cell>
          <cell r="U692">
            <v>15</v>
          </cell>
          <cell r="V692">
            <v>0.5</v>
          </cell>
          <cell r="W692" t="str">
            <v>EPDM / V2A</v>
          </cell>
        </row>
        <row r="693">
          <cell r="B693" t="str">
            <v>CRA21043V2A</v>
          </cell>
          <cell r="C693" t="str">
            <v>CDI080DD40</v>
          </cell>
          <cell r="D693">
            <v>73269060</v>
          </cell>
          <cell r="E693">
            <v>4260182348918</v>
          </cell>
          <cell r="F693" t="str">
            <v>Wastewater Pipe-Wallpenetrations</v>
          </cell>
          <cell r="G693" t="str">
            <v>Press Seals</v>
          </cell>
          <cell r="H693" t="str">
            <v>Press Seal Type DS</v>
          </cell>
          <cell r="I693">
            <v>20002</v>
          </cell>
          <cell r="J693" t="str">
            <v>Kraso</v>
          </cell>
          <cell r="K693" t="str">
            <v>Crassus - Press Seal Type DS, core drill hole/wall sleeve 80mm for pipes/cables 40-43mm</v>
          </cell>
          <cell r="L693" t="str">
            <v>up to 3 bar, Sealing: 40mm, EPDM / V2A</v>
          </cell>
          <cell r="M693" t="str">
            <v>Crassus - Press Seal Type DS, core drill hole/wall sleeve 80mm for pipes/cables 40-43mm; up to 3 bar, Sealing: 40mm, EPDM / V2A</v>
          </cell>
          <cell r="N693" t="str">
            <v xml:space="preserve">Crassus
Press Seal Type DS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693" t="str">
            <v>For the installation in core drill holes or wall sleeves; water-tight feed-through for pipes/cables; double sealing, against pressing water and non-pressing water; water-tight welded bolts for an optimum of steadiness and corrosion protection</v>
          </cell>
          <cell r="P693">
            <v>21</v>
          </cell>
          <cell r="Q693">
            <v>80</v>
          </cell>
          <cell r="R693" t="str">
            <v>40-43</v>
          </cell>
          <cell r="S693">
            <v>40</v>
          </cell>
          <cell r="T693">
            <v>3</v>
          </cell>
          <cell r="U693">
            <v>10</v>
          </cell>
          <cell r="V693">
            <v>0.4</v>
          </cell>
          <cell r="W693" t="str">
            <v>EPDM / V2A</v>
          </cell>
        </row>
        <row r="694">
          <cell r="B694" t="str">
            <v>CRA21044V2A</v>
          </cell>
          <cell r="C694" t="str">
            <v>CDI100DD32</v>
          </cell>
          <cell r="D694">
            <v>73269060</v>
          </cell>
          <cell r="E694">
            <v>4260182348925</v>
          </cell>
          <cell r="F694" t="str">
            <v>Wastewater Pipe-Wallpenetrations</v>
          </cell>
          <cell r="G694" t="str">
            <v>Press Seals</v>
          </cell>
          <cell r="H694" t="str">
            <v>Press Seal Type DS</v>
          </cell>
          <cell r="I694">
            <v>20002</v>
          </cell>
          <cell r="J694" t="str">
            <v>Kraso</v>
          </cell>
          <cell r="K694" t="str">
            <v>Crassus - Press Seal Type DS, core drill hole/wall sleeve 100mm for pipes/cables 32-35mm</v>
          </cell>
          <cell r="L694" t="str">
            <v>up to 3 bar, Sealing: 40mm, EPDM / V2A</v>
          </cell>
          <cell r="M694" t="str">
            <v>Crassus - Press Seal Type DS, core drill hole/wall sleeve 100mm for pipes/cables 32-35mm; up to 3 bar, Sealing: 40mm, EPDM / V2A</v>
          </cell>
          <cell r="N694" t="str">
            <v xml:space="preserve">Crassus
Press Seal Type DS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694" t="str">
            <v>For the installation in core drill holes or wall sleeves; water-tight feed-through for pipes/cables; double sealing, against pressing water and non-pressing water; water-tight welded bolts for an optimum of steadiness and corrosion protection</v>
          </cell>
          <cell r="P694">
            <v>21</v>
          </cell>
          <cell r="Q694">
            <v>100</v>
          </cell>
          <cell r="R694" t="str">
            <v>32-35</v>
          </cell>
          <cell r="S694">
            <v>40</v>
          </cell>
          <cell r="T694">
            <v>3</v>
          </cell>
          <cell r="U694">
            <v>20</v>
          </cell>
          <cell r="V694">
            <v>0.7</v>
          </cell>
          <cell r="W694" t="str">
            <v>EPDM / V2A</v>
          </cell>
        </row>
        <row r="695">
          <cell r="B695" t="str">
            <v>CRA21045V2A</v>
          </cell>
          <cell r="C695" t="str">
            <v>CDI100DD40</v>
          </cell>
          <cell r="D695">
            <v>73269060</v>
          </cell>
          <cell r="E695">
            <v>4260182348932</v>
          </cell>
          <cell r="F695" t="str">
            <v>Wastewater Pipe-Wallpenetrations</v>
          </cell>
          <cell r="G695" t="str">
            <v>Press Seals</v>
          </cell>
          <cell r="H695" t="str">
            <v>Press Seal Type DS</v>
          </cell>
          <cell r="I695">
            <v>20002</v>
          </cell>
          <cell r="J695" t="str">
            <v>Kraso</v>
          </cell>
          <cell r="K695" t="str">
            <v>Crassus - Press Seal Type DS, core drill hole/wall sleeve 100mm for pipes/cables 40-43mm</v>
          </cell>
          <cell r="L695" t="str">
            <v>up to 3 bar, Sealing: 40mm, EPDM / V2A</v>
          </cell>
          <cell r="M695" t="str">
            <v>Crassus - Press Seal Type DS, core drill hole/wall sleeve 100mm for pipes/cables 40-43mm; up to 3 bar, Sealing: 40mm, EPDM / V2A</v>
          </cell>
          <cell r="N695" t="str">
            <v xml:space="preserve">Crassus
Press Seal Type DS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695" t="str">
            <v>For the installation in core drill holes or wall sleeves; water-tight feed-through for pipes/cables; double sealing, against pressing water and non-pressing water; water-tight welded bolts for an optimum of steadiness and corrosion protection</v>
          </cell>
          <cell r="P695">
            <v>21</v>
          </cell>
          <cell r="Q695">
            <v>100</v>
          </cell>
          <cell r="R695" t="str">
            <v>40-43</v>
          </cell>
          <cell r="S695">
            <v>40</v>
          </cell>
          <cell r="T695">
            <v>3</v>
          </cell>
          <cell r="U695">
            <v>20</v>
          </cell>
          <cell r="V695">
            <v>0.6</v>
          </cell>
          <cell r="W695" t="str">
            <v>EPDM / V2A</v>
          </cell>
        </row>
        <row r="696">
          <cell r="B696" t="str">
            <v>CRA21046V2A</v>
          </cell>
          <cell r="C696" t="str">
            <v>CDI100DD48</v>
          </cell>
          <cell r="D696">
            <v>73269060</v>
          </cell>
          <cell r="E696">
            <v>4260182348949</v>
          </cell>
          <cell r="F696" t="str">
            <v>Wastewater Pipe-Wallpenetrations</v>
          </cell>
          <cell r="G696" t="str">
            <v>Press Seals</v>
          </cell>
          <cell r="H696" t="str">
            <v>Press Seal Type DS</v>
          </cell>
          <cell r="I696">
            <v>20002</v>
          </cell>
          <cell r="J696" t="str">
            <v>Kraso</v>
          </cell>
          <cell r="K696" t="str">
            <v>Crassus - Press Seal Type DS, core drill hole/wall sleeve 100mm for pipes/cables 48-50mm</v>
          </cell>
          <cell r="L696" t="str">
            <v>up to 3 bar, Sealing: 40mm, EPDM / V2A</v>
          </cell>
          <cell r="M696" t="str">
            <v>Crassus - Press Seal Type DS, core drill hole/wall sleeve 100mm for pipes/cables 48-50mm; up to 3 bar, Sealing: 40mm, EPDM / V2A</v>
          </cell>
          <cell r="N696" t="str">
            <v xml:space="preserve">Crassus
Press Seal Type DS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696" t="str">
            <v>For the installation in core drill holes or wall sleeves; water-tight feed-through for pipes/cables; double sealing, against pressing water and non-pressing water; water-tight welded bolts for an optimum of steadiness and corrosion protection</v>
          </cell>
          <cell r="P696">
            <v>21</v>
          </cell>
          <cell r="Q696">
            <v>100</v>
          </cell>
          <cell r="R696" t="str">
            <v>48-50</v>
          </cell>
          <cell r="S696">
            <v>40</v>
          </cell>
          <cell r="T696">
            <v>3</v>
          </cell>
          <cell r="U696">
            <v>15</v>
          </cell>
          <cell r="V696">
            <v>0.6</v>
          </cell>
          <cell r="W696" t="str">
            <v>EPDM / V2A</v>
          </cell>
        </row>
        <row r="697">
          <cell r="B697" t="str">
            <v>CRA21047V2A</v>
          </cell>
          <cell r="C697" t="str">
            <v>CDI100DD60</v>
          </cell>
          <cell r="D697">
            <v>73269060</v>
          </cell>
          <cell r="E697">
            <v>4260182348956</v>
          </cell>
          <cell r="F697" t="str">
            <v>Wastewater Pipe-Wallpenetrations</v>
          </cell>
          <cell r="G697" t="str">
            <v>Press Seals</v>
          </cell>
          <cell r="H697" t="str">
            <v>Press Seal Type DS</v>
          </cell>
          <cell r="I697">
            <v>20002</v>
          </cell>
          <cell r="J697" t="str">
            <v>Kraso</v>
          </cell>
          <cell r="K697" t="str">
            <v>Crassus - Press Seal Type DS, core drill hole/wall sleeve 100mm for pipes/cables 60-63mm</v>
          </cell>
          <cell r="L697" t="str">
            <v>up to 3 bar, Sealing: 40mm, EPDM / V2A</v>
          </cell>
          <cell r="M697" t="str">
            <v>Crassus - Press Seal Type DS, core drill hole/wall sleeve 100mm for pipes/cables 60-63mm; up to 3 bar, Sealing: 40mm, EPDM / V2A</v>
          </cell>
          <cell r="N697" t="str">
            <v xml:space="preserve">Crassus
Press Seal Type DS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697" t="str">
            <v>For the installation in core drill holes or wall sleeves; water-tight feed-through for pipes/cables; double sealing, against pressing water and non-pressing water; water-tight welded bolts for an optimum of steadiness and corrosion protection</v>
          </cell>
          <cell r="P697">
            <v>21</v>
          </cell>
          <cell r="Q697">
            <v>100</v>
          </cell>
          <cell r="R697" t="str">
            <v>60-63</v>
          </cell>
          <cell r="S697">
            <v>40</v>
          </cell>
          <cell r="T697">
            <v>3</v>
          </cell>
          <cell r="U697">
            <v>10</v>
          </cell>
          <cell r="V697">
            <v>0.6</v>
          </cell>
          <cell r="W697" t="str">
            <v>EPDM / V2A</v>
          </cell>
        </row>
        <row r="698">
          <cell r="B698" t="str">
            <v>CRA21048V2A</v>
          </cell>
          <cell r="C698" t="str">
            <v>CDI125DD60</v>
          </cell>
          <cell r="D698">
            <v>73269060</v>
          </cell>
          <cell r="E698">
            <v>4260182348963</v>
          </cell>
          <cell r="F698" t="str">
            <v>Wastewater Pipe-Wallpenetrations</v>
          </cell>
          <cell r="G698" t="str">
            <v>Press Seals</v>
          </cell>
          <cell r="H698" t="str">
            <v>Press Seal Type DS</v>
          </cell>
          <cell r="I698">
            <v>20002</v>
          </cell>
          <cell r="J698" t="str">
            <v>Kraso</v>
          </cell>
          <cell r="K698" t="str">
            <v>Crassus - Press Seal Type DS, core drill hole/wall sleeve 125mm for pipes/cables 60-63mm</v>
          </cell>
          <cell r="L698" t="str">
            <v>up to 3 bar, Sealing: 40mm, EPDM / V2A</v>
          </cell>
          <cell r="M698" t="str">
            <v>Crassus - Press Seal Type DS, core drill hole/wall sleeve 125mm for pipes/cables 60-63mm; up to 3 bar, Sealing: 40mm, EPDM / V2A</v>
          </cell>
          <cell r="N698" t="str">
            <v xml:space="preserve">Crassus
Press Seal Type DS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698" t="str">
            <v>For the installation in core drill holes or wall sleeves; water-tight feed-through for pipes/cables; double sealing, against pressing water and non-pressing water; water-tight welded bolts for an optimum of steadiness and corrosion protection</v>
          </cell>
          <cell r="P698">
            <v>21</v>
          </cell>
          <cell r="Q698">
            <v>125</v>
          </cell>
          <cell r="R698" t="str">
            <v>60-63</v>
          </cell>
          <cell r="S698">
            <v>40</v>
          </cell>
          <cell r="T698">
            <v>3</v>
          </cell>
          <cell r="U698">
            <v>15</v>
          </cell>
          <cell r="V698">
            <v>1</v>
          </cell>
          <cell r="W698" t="str">
            <v>EPDM / V2A</v>
          </cell>
        </row>
        <row r="699">
          <cell r="B699" t="str">
            <v>CRA21049V2A</v>
          </cell>
          <cell r="C699" t="str">
            <v>CDI125DD75</v>
          </cell>
          <cell r="D699">
            <v>73269060</v>
          </cell>
          <cell r="E699">
            <v>4260182348970</v>
          </cell>
          <cell r="F699" t="str">
            <v>Wastewater Pipe-Wallpenetrations</v>
          </cell>
          <cell r="G699" t="str">
            <v>Press Seals</v>
          </cell>
          <cell r="H699" t="str">
            <v>Press Seal Type DS</v>
          </cell>
          <cell r="I699">
            <v>20002</v>
          </cell>
          <cell r="J699" t="str">
            <v>Kraso</v>
          </cell>
          <cell r="K699" t="str">
            <v>Crassus - Press Seal Type DS, core drill hole/wall sleeve 125mm for pipes/cables 75-77mm</v>
          </cell>
          <cell r="L699" t="str">
            <v>up to 3 bar, Sealing: 40mm, EPDM / V2A</v>
          </cell>
          <cell r="M699" t="str">
            <v>Crassus - Press Seal Type DS, core drill hole/wall sleeve 125mm for pipes/cables 75-77mm; up to 3 bar, Sealing: 40mm, EPDM / V2A</v>
          </cell>
          <cell r="N699" t="str">
            <v xml:space="preserve">Crassus
Press Seal Type DS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699" t="str">
            <v>For the installation in core drill holes or wall sleeves; water-tight feed-through for pipes/cables; double sealing, against pressing water and non-pressing water; water-tight welded bolts for an optimum of steadiness and corrosion protection</v>
          </cell>
          <cell r="P699">
            <v>21</v>
          </cell>
          <cell r="Q699">
            <v>125</v>
          </cell>
          <cell r="R699" t="str">
            <v>75-77</v>
          </cell>
          <cell r="S699">
            <v>40</v>
          </cell>
          <cell r="T699">
            <v>3</v>
          </cell>
          <cell r="U699">
            <v>10</v>
          </cell>
          <cell r="V699">
            <v>0.9</v>
          </cell>
          <cell r="W699" t="str">
            <v>EPDM / V2A</v>
          </cell>
        </row>
        <row r="700">
          <cell r="B700" t="str">
            <v>CRA21050V2A</v>
          </cell>
          <cell r="C700" t="str">
            <v>CDI125DD78</v>
          </cell>
          <cell r="D700">
            <v>73269060</v>
          </cell>
          <cell r="E700">
            <v>4260182348987</v>
          </cell>
          <cell r="F700" t="str">
            <v>Wastewater Pipe-Wallpenetrations</v>
          </cell>
          <cell r="G700" t="str">
            <v>Press Seals</v>
          </cell>
          <cell r="H700" t="str">
            <v>Press Seal Type DS</v>
          </cell>
          <cell r="I700">
            <v>20002</v>
          </cell>
          <cell r="J700" t="str">
            <v>Kraso</v>
          </cell>
          <cell r="K700" t="str">
            <v>Crassus - Press Seal Type DS, core drill hole/wall sleeve 125mm for pipes/cables 78-80mm</v>
          </cell>
          <cell r="L700" t="str">
            <v>up to 3 bar, Sealing: 40mm, EPDM / V2A</v>
          </cell>
          <cell r="M700" t="str">
            <v>Crassus - Press Seal Type DS, core drill hole/wall sleeve 125mm for pipes/cables 78-80mm; up to 3 bar, Sealing: 40mm, EPDM / V2A</v>
          </cell>
          <cell r="N700" t="str">
            <v xml:space="preserve">Crassus
Press Seal Type DS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700" t="str">
            <v>For the installation in core drill holes or wall sleeves; water-tight feed-through for pipes/cables; double sealing, against pressing water and non-pressing water; water-tight welded bolts for an optimum of steadiness and corrosion protection</v>
          </cell>
          <cell r="P700">
            <v>21</v>
          </cell>
          <cell r="Q700">
            <v>125</v>
          </cell>
          <cell r="R700" t="str">
            <v>78-80</v>
          </cell>
          <cell r="S700">
            <v>40</v>
          </cell>
          <cell r="T700">
            <v>3</v>
          </cell>
          <cell r="U700">
            <v>10</v>
          </cell>
          <cell r="V700">
            <v>0.9</v>
          </cell>
          <cell r="W700" t="str">
            <v>EPDM / V2A</v>
          </cell>
        </row>
        <row r="701">
          <cell r="B701" t="str">
            <v>CRA21051V2A</v>
          </cell>
          <cell r="C701" t="str">
            <v>CDI150DD078</v>
          </cell>
          <cell r="D701">
            <v>73269060</v>
          </cell>
          <cell r="E701">
            <v>4260182348994</v>
          </cell>
          <cell r="F701" t="str">
            <v>Wastewater Pipe-Wallpenetrations</v>
          </cell>
          <cell r="G701" t="str">
            <v>Press Seals</v>
          </cell>
          <cell r="H701" t="str">
            <v>Press Seal Type DS</v>
          </cell>
          <cell r="I701">
            <v>20002</v>
          </cell>
          <cell r="J701" t="str">
            <v>Kraso</v>
          </cell>
          <cell r="K701" t="str">
            <v>Crassus - Press Seal Type DS, core drill hole/wall sleeve 150mm for pipes/cables 78-80mm</v>
          </cell>
          <cell r="L701" t="str">
            <v>up to 3 bar, Sealing: 40mm, EPDM / V2A</v>
          </cell>
          <cell r="M701" t="str">
            <v>Crassus - Press Seal Type DS, core drill hole/wall sleeve 150mm for pipes/cables 78-80mm; up to 3 bar, Sealing: 40mm, EPDM / V2A</v>
          </cell>
          <cell r="N701" t="str">
            <v xml:space="preserve">Crassus
Press Seal Type DS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701" t="str">
            <v>For the installation in core drill holes or wall sleeves; water-tight feed-through for pipes/cables; double sealing, against pressing water and non-pressing water; water-tight welded bolts for an optimum of steadiness and corrosion protection</v>
          </cell>
          <cell r="P701">
            <v>21</v>
          </cell>
          <cell r="Q701">
            <v>150</v>
          </cell>
          <cell r="R701" t="str">
            <v>78-80</v>
          </cell>
          <cell r="S701">
            <v>40</v>
          </cell>
          <cell r="T701">
            <v>3</v>
          </cell>
          <cell r="U701">
            <v>20</v>
          </cell>
          <cell r="V701">
            <v>1.2</v>
          </cell>
          <cell r="W701" t="str">
            <v>EPDM / V2A</v>
          </cell>
        </row>
        <row r="702">
          <cell r="B702" t="str">
            <v>CRA21052V2A</v>
          </cell>
          <cell r="C702" t="str">
            <v>CDI150DD088</v>
          </cell>
          <cell r="D702">
            <v>73269060</v>
          </cell>
          <cell r="E702">
            <v>4260182349007</v>
          </cell>
          <cell r="F702" t="str">
            <v>Wastewater Pipe-Wallpenetrations</v>
          </cell>
          <cell r="G702" t="str">
            <v>Press Seals</v>
          </cell>
          <cell r="H702" t="str">
            <v>Press Seal Type DS</v>
          </cell>
          <cell r="I702">
            <v>20002</v>
          </cell>
          <cell r="J702" t="str">
            <v>Kraso</v>
          </cell>
          <cell r="K702" t="str">
            <v>Crassus - Press Seal Type DS, core drill hole/wall sleeve 150mm for pipes/cables 88-90mm</v>
          </cell>
          <cell r="L702" t="str">
            <v>up to 3 bar, Sealing: 40mm, EPDM / V2A</v>
          </cell>
          <cell r="M702" t="str">
            <v>Crassus - Press Seal Type DS, core drill hole/wall sleeve 150mm for pipes/cables 88-90mm; up to 3 bar, Sealing: 40mm, EPDM / V2A</v>
          </cell>
          <cell r="N702" t="str">
            <v xml:space="preserve">Crassus
Press Seal Type DS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702" t="str">
            <v>For the installation in core drill holes or wall sleeves; water-tight feed-through for pipes/cables; double sealing, against pressing water and non-pressing water; water-tight welded bolts for an optimum of steadiness and corrosion protection</v>
          </cell>
          <cell r="P702">
            <v>21</v>
          </cell>
          <cell r="Q702">
            <v>150</v>
          </cell>
          <cell r="R702" t="str">
            <v>88-90</v>
          </cell>
          <cell r="S702">
            <v>40</v>
          </cell>
          <cell r="T702">
            <v>3</v>
          </cell>
          <cell r="U702">
            <v>15</v>
          </cell>
          <cell r="V702">
            <v>1</v>
          </cell>
          <cell r="W702" t="str">
            <v>EPDM / V2A</v>
          </cell>
        </row>
        <row r="703">
          <cell r="B703" t="str">
            <v>CRA21053V2A</v>
          </cell>
          <cell r="C703" t="str">
            <v>CDI150DD108</v>
          </cell>
          <cell r="D703">
            <v>73269060</v>
          </cell>
          <cell r="E703">
            <v>4260182349014</v>
          </cell>
          <cell r="F703" t="str">
            <v>Wastewater Pipe-Wallpenetrations</v>
          </cell>
          <cell r="G703" t="str">
            <v>Press Seals</v>
          </cell>
          <cell r="H703" t="str">
            <v>Press Seal Type DS</v>
          </cell>
          <cell r="I703">
            <v>20002</v>
          </cell>
          <cell r="J703" t="str">
            <v>Kraso</v>
          </cell>
          <cell r="K703" t="str">
            <v>Crassus - Press Seal Type DS, core drill hole/wall sleeve 150mm for pipes/cables 108-110mm</v>
          </cell>
          <cell r="L703" t="str">
            <v>up to 3 bar, Sealing: 40mm, EPDM / V2A</v>
          </cell>
          <cell r="M703" t="str">
            <v>Crassus - Press Seal Type DS, core drill hole/wall sleeve 150mm for pipes/cables 108-110mm; up to 3 bar, Sealing: 40mm, EPDM / V2A</v>
          </cell>
          <cell r="N703" t="str">
            <v xml:space="preserve">Crassus
Press Seal Type DS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703" t="str">
            <v>For the installation in core drill holes or wall sleeves; water-tight feed-through for pipes/cables; double sealing, against pressing water and non-pressing water; water-tight welded bolts for an optimum of steadiness and corrosion protection</v>
          </cell>
          <cell r="P703">
            <v>21</v>
          </cell>
          <cell r="Q703">
            <v>150</v>
          </cell>
          <cell r="R703" t="str">
            <v>108-110</v>
          </cell>
          <cell r="S703">
            <v>40</v>
          </cell>
          <cell r="T703">
            <v>3</v>
          </cell>
          <cell r="U703">
            <v>10</v>
          </cell>
          <cell r="V703">
            <v>0.9</v>
          </cell>
          <cell r="W703" t="str">
            <v>EPDM / V2A</v>
          </cell>
        </row>
        <row r="704">
          <cell r="B704" t="str">
            <v>CRA21054V2A</v>
          </cell>
          <cell r="C704" t="str">
            <v>CDI200DD108</v>
          </cell>
          <cell r="D704">
            <v>73269060</v>
          </cell>
          <cell r="E704">
            <v>4260182349021</v>
          </cell>
          <cell r="F704" t="str">
            <v>Wastewater Pipe-Wallpenetrations</v>
          </cell>
          <cell r="G704" t="str">
            <v>Press Seals</v>
          </cell>
          <cell r="H704" t="str">
            <v>Press Seal Type DS</v>
          </cell>
          <cell r="I704">
            <v>20002</v>
          </cell>
          <cell r="J704" t="str">
            <v>Kraso</v>
          </cell>
          <cell r="K704" t="str">
            <v>Crassus - Press Seal Type DS, core drill hole/wall sleeve 200mm for pipes/cables 108-110mm</v>
          </cell>
          <cell r="L704" t="str">
            <v>up to 3 bar, Sealing: 40mm, EPDM / V2A</v>
          </cell>
          <cell r="M704" t="str">
            <v>Crassus - Press Seal Type DS, core drill hole/wall sleeve 200mm for pipes/cables 108-110mm; up to 3 bar, Sealing: 40mm, EPDM / V2A</v>
          </cell>
          <cell r="N704" t="str">
            <v xml:space="preserve">Crassus
Press Seal Type DS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704" t="str">
            <v>For the installation in core drill holes or wall sleeves; water-tight feed-through for pipes/cables; double sealing, against pressing water and non-pressing water; water-tight welded bolts for an optimum of steadiness and corrosion protection</v>
          </cell>
          <cell r="P704">
            <v>21</v>
          </cell>
          <cell r="Q704">
            <v>200</v>
          </cell>
          <cell r="R704" t="str">
            <v>108-110</v>
          </cell>
          <cell r="S704">
            <v>40</v>
          </cell>
          <cell r="T704">
            <v>3</v>
          </cell>
          <cell r="U704">
            <v>20</v>
          </cell>
          <cell r="V704">
            <v>2.2999999999999998</v>
          </cell>
          <cell r="W704" t="str">
            <v>EPDM / V2A</v>
          </cell>
        </row>
        <row r="705">
          <cell r="B705" t="str">
            <v>CRA21055V2A</v>
          </cell>
          <cell r="C705" t="str">
            <v>CDI200DD114</v>
          </cell>
          <cell r="D705">
            <v>73269060</v>
          </cell>
          <cell r="E705">
            <v>4260182349038</v>
          </cell>
          <cell r="F705" t="str">
            <v>Wastewater Pipe-Wallpenetrations</v>
          </cell>
          <cell r="G705" t="str">
            <v>Press Seals</v>
          </cell>
          <cell r="H705" t="str">
            <v>Press Seal Type DS</v>
          </cell>
          <cell r="I705">
            <v>20002</v>
          </cell>
          <cell r="J705" t="str">
            <v>Kraso</v>
          </cell>
          <cell r="K705" t="str">
            <v>Crassus - Press Seal Type DS, core drill hole/wall sleeve 200mm for pipes/cables 114-118mm</v>
          </cell>
          <cell r="L705" t="str">
            <v>up to 3 bar, Sealing: 40mm, EPDM / V2A</v>
          </cell>
          <cell r="M705" t="str">
            <v>Crassus - Press Seal Type DS, core drill hole/wall sleeve 200mm for pipes/cables 114-118mm; up to 3 bar, Sealing: 40mm, EPDM / V2A</v>
          </cell>
          <cell r="N705" t="str">
            <v xml:space="preserve">Crassus
Press Seal Type DS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705" t="str">
            <v>For the installation in core drill holes or wall sleeves; water-tight feed-through for pipes/cables; double sealing, against pressing water and non-pressing water; water-tight welded bolts for an optimum of steadiness and corrosion protection</v>
          </cell>
          <cell r="P705">
            <v>21</v>
          </cell>
          <cell r="Q705">
            <v>200</v>
          </cell>
          <cell r="R705" t="str">
            <v>114-118</v>
          </cell>
          <cell r="S705">
            <v>40</v>
          </cell>
          <cell r="T705">
            <v>3</v>
          </cell>
          <cell r="U705">
            <v>15</v>
          </cell>
          <cell r="V705">
            <v>2.2999999999999998</v>
          </cell>
          <cell r="W705" t="str">
            <v>EPDM / V2A</v>
          </cell>
        </row>
        <row r="706">
          <cell r="B706" t="str">
            <v>CRA21056V2A</v>
          </cell>
          <cell r="C706" t="str">
            <v>CDI200DD123</v>
          </cell>
          <cell r="D706">
            <v>73269060</v>
          </cell>
          <cell r="E706">
            <v>4260182349045</v>
          </cell>
          <cell r="F706" t="str">
            <v>Wastewater Pipe-Wallpenetrations</v>
          </cell>
          <cell r="G706" t="str">
            <v>Press Seals</v>
          </cell>
          <cell r="H706" t="str">
            <v>Press Seal Type DS</v>
          </cell>
          <cell r="I706">
            <v>20002</v>
          </cell>
          <cell r="J706" t="str">
            <v>Kraso</v>
          </cell>
          <cell r="K706" t="str">
            <v>Crassus - Press Seal Type DS, core drill hole/wall sleeve 200mm for pipes/cables 123-125mm</v>
          </cell>
          <cell r="L706" t="str">
            <v>up to 3 bar, Sealing: 40mm, EPDM / V2A</v>
          </cell>
          <cell r="M706" t="str">
            <v>Crassus - Press Seal Type DS, core drill hole/wall sleeve 200mm for pipes/cables 123-125mm; up to 3 bar, Sealing: 40mm, EPDM / V2A</v>
          </cell>
          <cell r="N706" t="str">
            <v xml:space="preserve">Crassus
Press Seal Type DS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706" t="str">
            <v>For the installation in core drill holes or wall sleeves; water-tight feed-through for pipes/cables; double sealing, against pressing water and non-pressing water; water-tight welded bolts for an optimum of steadiness and corrosion protection</v>
          </cell>
          <cell r="P706">
            <v>21</v>
          </cell>
          <cell r="Q706">
            <v>200</v>
          </cell>
          <cell r="R706" t="str">
            <v>123-125</v>
          </cell>
          <cell r="S706">
            <v>40</v>
          </cell>
          <cell r="T706">
            <v>3</v>
          </cell>
          <cell r="U706">
            <v>10</v>
          </cell>
          <cell r="V706">
            <v>2.2000000000000002</v>
          </cell>
          <cell r="W706" t="str">
            <v>EPDM / V2A</v>
          </cell>
        </row>
        <row r="707">
          <cell r="B707" t="str">
            <v>CRA21057V2A</v>
          </cell>
          <cell r="C707" t="str">
            <v>CDI200DD133</v>
          </cell>
          <cell r="D707">
            <v>73269060</v>
          </cell>
          <cell r="E707">
            <v>4260182349052</v>
          </cell>
          <cell r="F707" t="str">
            <v>Wastewater Pipe-Wallpenetrations</v>
          </cell>
          <cell r="G707" t="str">
            <v>Press Seals</v>
          </cell>
          <cell r="H707" t="str">
            <v>Press Seal Type DS</v>
          </cell>
          <cell r="I707">
            <v>20002</v>
          </cell>
          <cell r="J707" t="str">
            <v>Kraso</v>
          </cell>
          <cell r="K707" t="str">
            <v>Crassus - Press Seal Type DS, core drill hole/wall sleeve 200mm for pipes/cables 133-135mm</v>
          </cell>
          <cell r="L707" t="str">
            <v>up to 3 bar, Sealing: 40mm, EPDM / V2A</v>
          </cell>
          <cell r="M707" t="str">
            <v>Crassus - Press Seal Type DS, core drill hole/wall sleeve 200mm for pipes/cables 133-135mm; up to 3 bar, Sealing: 40mm, EPDM / V2A</v>
          </cell>
          <cell r="N707" t="str">
            <v xml:space="preserve">Crassus
Press Seal Type DS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707" t="str">
            <v>For the installation in core drill holes or wall sleeves; water-tight feed-through for pipes/cables; double sealing, against pressing water and non-pressing water; water-tight welded bolts for an optimum of steadiness and corrosion protection</v>
          </cell>
          <cell r="P707">
            <v>21</v>
          </cell>
          <cell r="Q707">
            <v>200</v>
          </cell>
          <cell r="R707" t="str">
            <v>133-135</v>
          </cell>
          <cell r="S707">
            <v>40</v>
          </cell>
          <cell r="T707">
            <v>3</v>
          </cell>
          <cell r="U707">
            <v>20</v>
          </cell>
          <cell r="V707">
            <v>1.6</v>
          </cell>
          <cell r="W707" t="str">
            <v>EPDM / V2A</v>
          </cell>
        </row>
        <row r="708">
          <cell r="B708" t="str">
            <v>CRA21058V2A</v>
          </cell>
          <cell r="C708" t="str">
            <v>CDI200DD139</v>
          </cell>
          <cell r="D708">
            <v>73269060</v>
          </cell>
          <cell r="E708">
            <v>4260182349069</v>
          </cell>
          <cell r="F708" t="str">
            <v>Wastewater Pipe-Wallpenetrations</v>
          </cell>
          <cell r="G708" t="str">
            <v>Press Seals</v>
          </cell>
          <cell r="H708" t="str">
            <v>Press Seal Type DS</v>
          </cell>
          <cell r="I708">
            <v>20002</v>
          </cell>
          <cell r="J708" t="str">
            <v>Kraso</v>
          </cell>
          <cell r="K708" t="str">
            <v>Crassus - Press Seal Type DS, core drill hole/wall sleeve 200mm for pipes/cables 139-140mm</v>
          </cell>
          <cell r="L708" t="str">
            <v>up to 3 bar, Sealing: 40mm, EPDM / V2A</v>
          </cell>
          <cell r="M708" t="str">
            <v>Crassus - Press Seal Type DS, core drill hole/wall sleeve 200mm for pipes/cables 139-140mm; up to 3 bar, Sealing: 40mm, EPDM / V2A</v>
          </cell>
          <cell r="N708" t="str">
            <v xml:space="preserve">Crassus
Press Seal Type DS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708" t="str">
            <v>For the installation in core drill holes or wall sleeves; water-tight feed-through for pipes/cables; double sealing, against pressing water and non-pressing water; water-tight welded bolts for an optimum of steadiness and corrosion protection</v>
          </cell>
          <cell r="P708">
            <v>21</v>
          </cell>
          <cell r="Q708">
            <v>200</v>
          </cell>
          <cell r="R708" t="str">
            <v>139-140</v>
          </cell>
          <cell r="S708">
            <v>40</v>
          </cell>
          <cell r="T708">
            <v>3</v>
          </cell>
          <cell r="U708">
            <v>15</v>
          </cell>
          <cell r="V708">
            <v>1.5</v>
          </cell>
          <cell r="W708" t="str">
            <v>EPDM / V2A</v>
          </cell>
        </row>
        <row r="709">
          <cell r="B709" t="str">
            <v>CRA21059V2A</v>
          </cell>
          <cell r="C709" t="str">
            <v>CDI200DD158</v>
          </cell>
          <cell r="D709">
            <v>73269060</v>
          </cell>
          <cell r="E709">
            <v>4260182349076</v>
          </cell>
          <cell r="F709" t="str">
            <v>Wastewater Pipe-Wallpenetrations</v>
          </cell>
          <cell r="G709" t="str">
            <v>Press Seals</v>
          </cell>
          <cell r="H709" t="str">
            <v>Press Seal Type DS</v>
          </cell>
          <cell r="I709">
            <v>20002</v>
          </cell>
          <cell r="J709" t="str">
            <v>Kraso</v>
          </cell>
          <cell r="K709" t="str">
            <v>Crassus - Press Seal Type DS, core drill hole/wall sleeve 200mm for pipes/cables 158-160mm</v>
          </cell>
          <cell r="L709" t="str">
            <v>up to 3 bar, Sealing: 40mm, EPDM / V2A</v>
          </cell>
          <cell r="M709" t="str">
            <v>Crassus - Press Seal Type DS, core drill hole/wall sleeve 200mm for pipes/cables 158-160mm; up to 3 bar, Sealing: 40mm, EPDM / V2A</v>
          </cell>
          <cell r="N709" t="str">
            <v xml:space="preserve">Crassus
Press Seal Type DS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709" t="str">
            <v>For the installation in core drill holes or wall sleeves; water-tight feed-through for pipes/cables; double sealing, against pressing water and non-pressing water; water-tight welded bolts for an optimum of steadiness and corrosion protection</v>
          </cell>
          <cell r="P709">
            <v>21</v>
          </cell>
          <cell r="Q709">
            <v>200</v>
          </cell>
          <cell r="R709" t="str">
            <v>158-160</v>
          </cell>
          <cell r="S709">
            <v>40</v>
          </cell>
          <cell r="T709">
            <v>3</v>
          </cell>
          <cell r="U709">
            <v>10</v>
          </cell>
          <cell r="V709">
            <v>1.2</v>
          </cell>
          <cell r="W709" t="str">
            <v>EPDM / V2A</v>
          </cell>
        </row>
        <row r="710">
          <cell r="B710" t="str">
            <v>CRA21060V2A</v>
          </cell>
          <cell r="C710" t="str">
            <v>CDI250DD158</v>
          </cell>
          <cell r="D710">
            <v>73269060</v>
          </cell>
          <cell r="E710">
            <v>4260182349083</v>
          </cell>
          <cell r="F710" t="str">
            <v>Wastewater Pipe-Wallpenetrations</v>
          </cell>
          <cell r="G710" t="str">
            <v>Press Seals</v>
          </cell>
          <cell r="H710" t="str">
            <v>Press Seal Type DS</v>
          </cell>
          <cell r="I710">
            <v>20002</v>
          </cell>
          <cell r="J710" t="str">
            <v>Kraso</v>
          </cell>
          <cell r="K710" t="str">
            <v>Crassus - Press Seal Type DS, core drill hole/wall sleeve 250mm for pipes/cables 158-160mm</v>
          </cell>
          <cell r="L710" t="str">
            <v>up to 3 bar, Sealing: 40mm, EPDM / V2A</v>
          </cell>
          <cell r="M710" t="str">
            <v>Crassus - Press Seal Type DS, core drill hole/wall sleeve 250mm for pipes/cables 158-160mm; up to 3 bar, Sealing: 40mm, EPDM / V2A</v>
          </cell>
          <cell r="N710" t="str">
            <v xml:space="preserve">Crassus
Press Seal Type DS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710" t="str">
            <v>For the installation in core drill holes or wall sleeves; water-tight feed-through for pipes/cables; double sealing, against pressing water and non-pressing water; water-tight welded bolts for an optimum of steadiness and corrosion protection</v>
          </cell>
          <cell r="P710">
            <v>21</v>
          </cell>
          <cell r="Q710">
            <v>250</v>
          </cell>
          <cell r="R710" t="str">
            <v>158-160</v>
          </cell>
          <cell r="S710">
            <v>40</v>
          </cell>
          <cell r="T710">
            <v>3</v>
          </cell>
          <cell r="U710">
            <v>15</v>
          </cell>
          <cell r="V710">
            <v>3.1</v>
          </cell>
          <cell r="W710" t="str">
            <v>EPDM / V2A</v>
          </cell>
        </row>
        <row r="711">
          <cell r="B711" t="str">
            <v>CRA21061V2A</v>
          </cell>
          <cell r="C711" t="str">
            <v>CDI250DD168</v>
          </cell>
          <cell r="D711">
            <v>73269060</v>
          </cell>
          <cell r="E711">
            <v>4260391379994</v>
          </cell>
          <cell r="F711" t="str">
            <v>Wastewater Pipe-Wallpenetrations</v>
          </cell>
          <cell r="G711" t="str">
            <v>Press Seals</v>
          </cell>
          <cell r="H711" t="str">
            <v>Press Seal Type DS</v>
          </cell>
          <cell r="I711">
            <v>20002</v>
          </cell>
          <cell r="J711" t="str">
            <v>Kraso</v>
          </cell>
          <cell r="K711" t="str">
            <v>Crassus - Press Seal Type DS, core drill hole/wall sleeve 250mm for pipes/cables 168-170mm</v>
          </cell>
          <cell r="L711" t="str">
            <v>up to 3 bar, Sealing: 40mm, EPDM / V2A</v>
          </cell>
          <cell r="M711" t="str">
            <v>Crassus - Press Seal Type DS, core drill hole/wall sleeve 250mm for pipes/cables 168-170mm; up to 3 bar, Sealing: 40mm, EPDM / V2A</v>
          </cell>
          <cell r="N711" t="str">
            <v xml:space="preserve">Crassus
Press Seal Type DS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711" t="str">
            <v>For the installation in core drill holes or wall sleeves; water-tight feed-through for pipes/cables; double sealing, against pressing water and non-pressing water; water-tight welded bolts for an optimum of steadiness and corrosion protection</v>
          </cell>
          <cell r="P711">
            <v>21</v>
          </cell>
          <cell r="Q711">
            <v>250</v>
          </cell>
          <cell r="R711" t="str">
            <v>168-170</v>
          </cell>
          <cell r="S711">
            <v>40</v>
          </cell>
          <cell r="T711">
            <v>3</v>
          </cell>
          <cell r="U711">
            <v>10</v>
          </cell>
          <cell r="V711">
            <v>3</v>
          </cell>
          <cell r="W711" t="str">
            <v>EPDM / V2A</v>
          </cell>
        </row>
        <row r="712">
          <cell r="B712" t="str">
            <v>CRA21062V2A</v>
          </cell>
          <cell r="C712" t="str">
            <v>CDI250DD177</v>
          </cell>
          <cell r="D712">
            <v>73269060</v>
          </cell>
          <cell r="E712">
            <v>4260391379987</v>
          </cell>
          <cell r="F712" t="str">
            <v>Wastewater Pipe-Wallpenetrations</v>
          </cell>
          <cell r="G712" t="str">
            <v>Press Seals</v>
          </cell>
          <cell r="H712" t="str">
            <v>Press Seal Type DS</v>
          </cell>
          <cell r="I712">
            <v>20002</v>
          </cell>
          <cell r="J712" t="str">
            <v>Kraso</v>
          </cell>
          <cell r="K712" t="str">
            <v>Crassus - Press Seal Type DS, core drill hole/wall sleeve 250mm for pipes/cables 177-180mm</v>
          </cell>
          <cell r="L712" t="str">
            <v>up to 3 bar, Sealing: 40mm, EPDM / V2A</v>
          </cell>
          <cell r="M712" t="str">
            <v>Crassus - Press Seal Type DS, core drill hole/wall sleeve 250mm for pipes/cables 177-180mm; up to 3 bar, Sealing: 40mm, EPDM / V2A</v>
          </cell>
          <cell r="N712" t="str">
            <v xml:space="preserve">Crassus
Press Seal Type DS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712" t="str">
            <v>For the installation in core drill holes or wall sleeves; water-tight feed-through for pipes/cables; double sealing, against pressing water and non-pressing water; water-tight welded bolts for an optimum of steadiness and corrosion protection</v>
          </cell>
          <cell r="P712">
            <v>21</v>
          </cell>
          <cell r="Q712">
            <v>250</v>
          </cell>
          <cell r="R712" t="str">
            <v>177-180</v>
          </cell>
          <cell r="S712">
            <v>40</v>
          </cell>
          <cell r="T712">
            <v>3</v>
          </cell>
          <cell r="U712">
            <v>20</v>
          </cell>
          <cell r="V712">
            <v>2.1</v>
          </cell>
          <cell r="W712" t="str">
            <v>EPDM / V2A</v>
          </cell>
        </row>
        <row r="713">
          <cell r="B713" t="str">
            <v>CRA21063V2A</v>
          </cell>
          <cell r="C713" t="str">
            <v>CDI250DD200</v>
          </cell>
          <cell r="D713">
            <v>73269060</v>
          </cell>
          <cell r="E713">
            <v>4260391379970</v>
          </cell>
          <cell r="F713" t="str">
            <v>Wastewater Pipe-Wallpenetrations</v>
          </cell>
          <cell r="G713" t="str">
            <v>Press Seals</v>
          </cell>
          <cell r="H713" t="str">
            <v>Press Seal Type DS</v>
          </cell>
          <cell r="I713">
            <v>20002</v>
          </cell>
          <cell r="J713" t="str">
            <v>Kraso</v>
          </cell>
          <cell r="K713" t="str">
            <v>Crassus - Press Seal Type DS, core drill hole/wall sleeve 250mm for pipes/cables 200mm</v>
          </cell>
          <cell r="L713" t="str">
            <v>up to 3 bar, Sealing: 40mm, EPDM / V2A</v>
          </cell>
          <cell r="M713" t="str">
            <v>Crassus - Press Seal Type DS, core drill hole/wall sleeve 250mm for pipes/cables 200mm; up to 3 bar, Sealing: 40mm, EPDM / V2A</v>
          </cell>
          <cell r="N713" t="str">
            <v xml:space="preserve">Crassus
Press Seal Type DS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713" t="str">
            <v>For the installation in core drill holes or wall sleeves; water-tight feed-through for pipes/cables; double sealing, against pressing water and non-pressing water; water-tight welded bolts for an optimum of steadiness and corrosion protection</v>
          </cell>
          <cell r="P713">
            <v>21</v>
          </cell>
          <cell r="Q713">
            <v>250</v>
          </cell>
          <cell r="R713">
            <v>200</v>
          </cell>
          <cell r="S713">
            <v>40</v>
          </cell>
          <cell r="T713">
            <v>3</v>
          </cell>
          <cell r="U713">
            <v>15</v>
          </cell>
          <cell r="V713">
            <v>1.8</v>
          </cell>
          <cell r="W713" t="str">
            <v>EPDM / V2A</v>
          </cell>
        </row>
        <row r="714">
          <cell r="B714" t="str">
            <v>CRA21064V2A</v>
          </cell>
          <cell r="C714" t="str">
            <v>CDI250DD210</v>
          </cell>
          <cell r="D714">
            <v>73269060</v>
          </cell>
          <cell r="E714">
            <v>4260391379963</v>
          </cell>
          <cell r="F714" t="str">
            <v>Wastewater Pipe-Wallpenetrations</v>
          </cell>
          <cell r="G714" t="str">
            <v>Press Seals</v>
          </cell>
          <cell r="H714" t="str">
            <v>Press Seal Type DS</v>
          </cell>
          <cell r="I714">
            <v>20002</v>
          </cell>
          <cell r="J714" t="str">
            <v>Kraso</v>
          </cell>
          <cell r="K714" t="str">
            <v>Crassus - Press Seal Type DS, core drill hole/wall sleeve 250mm for pipes/cables 210mm</v>
          </cell>
          <cell r="L714" t="str">
            <v>up to 3 bar, Sealing: 40mm, EPDM / V2A</v>
          </cell>
          <cell r="M714" t="str">
            <v>Crassus - Press Seal Type DS, core drill hole/wall sleeve 250mm for pipes/cables 210mm; up to 3 bar, Sealing: 40mm, EPDM / V2A</v>
          </cell>
          <cell r="N714" t="str">
            <v xml:space="preserve">Crassus
Press Seal Type DS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714" t="str">
            <v>For the installation in core drill holes or wall sleeves; water-tight feed-through for pipes/cables; double sealing, against pressing water and non-pressing water; water-tight welded bolts for an optimum of steadiness and corrosion protection</v>
          </cell>
          <cell r="P714">
            <v>21</v>
          </cell>
          <cell r="Q714">
            <v>250</v>
          </cell>
          <cell r="R714">
            <v>210</v>
          </cell>
          <cell r="S714">
            <v>40</v>
          </cell>
          <cell r="T714">
            <v>3</v>
          </cell>
          <cell r="U714">
            <v>20</v>
          </cell>
          <cell r="V714">
            <v>1.7</v>
          </cell>
          <cell r="W714" t="str">
            <v>EPDM / V2A</v>
          </cell>
        </row>
        <row r="715">
          <cell r="B715" t="str">
            <v>CRA21065V2A</v>
          </cell>
          <cell r="C715" t="str">
            <v>CDI300DD200</v>
          </cell>
          <cell r="D715">
            <v>73269060</v>
          </cell>
          <cell r="E715">
            <v>4260391379956</v>
          </cell>
          <cell r="F715" t="str">
            <v>Wastewater Pipe-Wallpenetrations</v>
          </cell>
          <cell r="G715" t="str">
            <v>Press Seals</v>
          </cell>
          <cell r="H715" t="str">
            <v>Press Seal Type DS</v>
          </cell>
          <cell r="I715">
            <v>20002</v>
          </cell>
          <cell r="J715" t="str">
            <v>Kraso</v>
          </cell>
          <cell r="K715" t="str">
            <v>Crassus - Press Seal Type DS, core drill hole/wall sleeve 300mm for pipes/cables 200mm</v>
          </cell>
          <cell r="L715" t="str">
            <v>up to 3 bar, Sealing: 40mm, EPDM / V2A</v>
          </cell>
          <cell r="M715" t="str">
            <v>Crassus - Press Seal Type DS, core drill hole/wall sleeve 300mm for pipes/cables 200mm; up to 3 bar, Sealing: 40mm, EPDM / V2A</v>
          </cell>
          <cell r="N715" t="str">
            <v xml:space="preserve">Crassus
Press Seal Type DS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715" t="str">
            <v>For the installation in core drill holes or wall sleeves; water-tight feed-through for pipes/cables; double sealing, against pressing water and non-pressing water; water-tight welded bolts for an optimum of steadiness and corrosion protection</v>
          </cell>
          <cell r="P715">
            <v>21</v>
          </cell>
          <cell r="Q715">
            <v>300</v>
          </cell>
          <cell r="R715">
            <v>200</v>
          </cell>
          <cell r="S715">
            <v>40</v>
          </cell>
          <cell r="T715">
            <v>3</v>
          </cell>
          <cell r="U715">
            <v>15</v>
          </cell>
          <cell r="V715">
            <v>4.2</v>
          </cell>
          <cell r="W715" t="str">
            <v>EPDM / V2A</v>
          </cell>
        </row>
        <row r="716">
          <cell r="B716" t="str">
            <v>CRA21066V2A</v>
          </cell>
          <cell r="C716" t="str">
            <v>CDI300DD210</v>
          </cell>
          <cell r="D716">
            <v>73269060</v>
          </cell>
          <cell r="E716">
            <v>4260391379949</v>
          </cell>
          <cell r="F716" t="str">
            <v>Wastewater Pipe-Wallpenetrations</v>
          </cell>
          <cell r="G716" t="str">
            <v>Press Seals</v>
          </cell>
          <cell r="H716" t="str">
            <v>Press Seal Type DS</v>
          </cell>
          <cell r="I716">
            <v>20002</v>
          </cell>
          <cell r="J716" t="str">
            <v>Kraso</v>
          </cell>
          <cell r="K716" t="str">
            <v>Crassus - Press Seal Type DS, core drill hole/wall sleeve 300mm for pipes/cables 210mm</v>
          </cell>
          <cell r="L716" t="str">
            <v>up to 3 bar, Sealing: 40mm, EPDM / V2A</v>
          </cell>
          <cell r="M716" t="str">
            <v>Crassus - Press Seal Type DS, core drill hole/wall sleeve 300mm for pipes/cables 210mm; up to 3 bar, Sealing: 40mm, EPDM / V2A</v>
          </cell>
          <cell r="N716" t="str">
            <v xml:space="preserve">Crassus
Press Seal Type DS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716" t="str">
            <v>For the installation in core drill holes or wall sleeves; water-tight feed-through for pipes/cables; double sealing, against pressing water and non-pressing water; water-tight welded bolts for an optimum of steadiness and corrosion protection</v>
          </cell>
          <cell r="P716">
            <v>21</v>
          </cell>
          <cell r="Q716">
            <v>300</v>
          </cell>
          <cell r="R716">
            <v>210</v>
          </cell>
          <cell r="S716">
            <v>40</v>
          </cell>
          <cell r="T716">
            <v>3</v>
          </cell>
          <cell r="U716">
            <v>10</v>
          </cell>
          <cell r="V716">
            <v>4.0999999999999996</v>
          </cell>
          <cell r="W716" t="str">
            <v>EPDM / V2A</v>
          </cell>
        </row>
        <row r="717">
          <cell r="B717" t="str">
            <v>CRA21067V2A</v>
          </cell>
          <cell r="C717" t="str">
            <v>CDI300DD219</v>
          </cell>
          <cell r="D717">
            <v>73269060</v>
          </cell>
          <cell r="E717">
            <v>4260391379932</v>
          </cell>
          <cell r="F717" t="str">
            <v>Wastewater Pipe-Wallpenetrations</v>
          </cell>
          <cell r="G717" t="str">
            <v>Press Seals</v>
          </cell>
          <cell r="H717" t="str">
            <v>Press Seal Type DS</v>
          </cell>
          <cell r="I717">
            <v>20002</v>
          </cell>
          <cell r="J717" t="str">
            <v>Kraso</v>
          </cell>
          <cell r="K717" t="str">
            <v>Crassus - Press Seal Type DS, core drill hole/wall sleeve 300mm for pipes/cables 219mm</v>
          </cell>
          <cell r="L717" t="str">
            <v>up to 3 bar, Sealing: 40mm, EPDM / V2A</v>
          </cell>
          <cell r="M717" t="str">
            <v>Crassus - Press Seal Type DS, core drill hole/wall sleeve 300mm for pipes/cables 219mm; up to 3 bar, Sealing: 40mm, EPDM / V2A</v>
          </cell>
          <cell r="N717" t="str">
            <v xml:space="preserve">Crassus
Press Seal Type DS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717" t="str">
            <v>For the installation in core drill holes or wall sleeves; water-tight feed-through for pipes/cables; double sealing, against pressing water and non-pressing water; water-tight welded bolts for an optimum of steadiness and corrosion protection</v>
          </cell>
          <cell r="P717">
            <v>21</v>
          </cell>
          <cell r="Q717">
            <v>300</v>
          </cell>
          <cell r="R717">
            <v>219</v>
          </cell>
          <cell r="S717">
            <v>40</v>
          </cell>
          <cell r="T717">
            <v>3</v>
          </cell>
          <cell r="U717">
            <v>20</v>
          </cell>
          <cell r="V717">
            <v>3</v>
          </cell>
          <cell r="W717" t="str">
            <v>EPDM / V2A</v>
          </cell>
        </row>
        <row r="718">
          <cell r="B718" t="str">
            <v>CRA21068V2A</v>
          </cell>
          <cell r="C718" t="str">
            <v>CDI300DD225</v>
          </cell>
          <cell r="D718">
            <v>73269060</v>
          </cell>
          <cell r="E718">
            <v>4260391379925</v>
          </cell>
          <cell r="F718" t="str">
            <v>Wastewater Pipe-Wallpenetrations</v>
          </cell>
          <cell r="G718" t="str">
            <v>Press Seals</v>
          </cell>
          <cell r="H718" t="str">
            <v>Press Seal Type DS</v>
          </cell>
          <cell r="I718">
            <v>20002</v>
          </cell>
          <cell r="J718" t="str">
            <v>Kraso</v>
          </cell>
          <cell r="K718" t="str">
            <v>Crassus - Press Seal Type DS, core drill hole/wall sleeve 300mm for pipes/cables 225mm</v>
          </cell>
          <cell r="L718" t="str">
            <v>up to 3 bar, Sealing: 40mm, EPDM / V2A</v>
          </cell>
          <cell r="M718" t="str">
            <v>Crassus - Press Seal Type DS, core drill hole/wall sleeve 300mm for pipes/cables 225mm; up to 3 bar, Sealing: 40mm, EPDM / V2A</v>
          </cell>
          <cell r="N718" t="str">
            <v xml:space="preserve">Crassus
Press Seal Type DS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718" t="str">
            <v>For the installation in core drill holes or wall sleeves; water-tight feed-through for pipes/cables; double sealing, against pressing water and non-pressing water; water-tight welded bolts for an optimum of steadiness and corrosion protection</v>
          </cell>
          <cell r="P718">
            <v>21</v>
          </cell>
          <cell r="Q718">
            <v>300</v>
          </cell>
          <cell r="R718">
            <v>225</v>
          </cell>
          <cell r="S718">
            <v>40</v>
          </cell>
          <cell r="T718">
            <v>3</v>
          </cell>
          <cell r="U718">
            <v>20</v>
          </cell>
          <cell r="V718">
            <v>2.9</v>
          </cell>
          <cell r="W718" t="str">
            <v>EPDM / V2A</v>
          </cell>
        </row>
        <row r="719">
          <cell r="B719" t="str">
            <v>CRA21069V2A</v>
          </cell>
          <cell r="C719" t="str">
            <v>CDI300DD250</v>
          </cell>
          <cell r="D719">
            <v>73269060</v>
          </cell>
          <cell r="E719">
            <v>4260391379918</v>
          </cell>
          <cell r="F719" t="str">
            <v>Wastewater Pipe-Wallpenetrations</v>
          </cell>
          <cell r="G719" t="str">
            <v>Press Seals</v>
          </cell>
          <cell r="H719" t="str">
            <v>Press Seal Type DS</v>
          </cell>
          <cell r="I719">
            <v>20002</v>
          </cell>
          <cell r="J719" t="str">
            <v>Kraso</v>
          </cell>
          <cell r="K719" t="str">
            <v>Crassus - Press Seal Type DS, core drill hole/wall sleeve 300mm for pipes/cables 250mm</v>
          </cell>
          <cell r="L719" t="str">
            <v>up to 3 bar, Sealing: 40mm, EPDM / V2A</v>
          </cell>
          <cell r="M719" t="str">
            <v>Crassus - Press Seal Type DS, core drill hole/wall sleeve 300mm for pipes/cables 250mm; up to 3 bar, Sealing: 40mm, EPDM / V2A</v>
          </cell>
          <cell r="N719" t="str">
            <v xml:space="preserve">Crassus
Press Seal Type DS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719" t="str">
            <v>For the installation in core drill holes or wall sleeves; water-tight feed-through for pipes/cables; double sealing, against pressing water and non-pressing water; water-tight welded bolts for an optimum of steadiness and corrosion protection</v>
          </cell>
          <cell r="P719">
            <v>21</v>
          </cell>
          <cell r="Q719">
            <v>300</v>
          </cell>
          <cell r="R719">
            <v>250</v>
          </cell>
          <cell r="S719">
            <v>40</v>
          </cell>
          <cell r="T719">
            <v>3</v>
          </cell>
          <cell r="U719">
            <v>10</v>
          </cell>
          <cell r="V719">
            <v>2.4</v>
          </cell>
          <cell r="W719" t="str">
            <v>EPDM / V2A</v>
          </cell>
        </row>
        <row r="720">
          <cell r="B720" t="str">
            <v>CRA21070V2A</v>
          </cell>
          <cell r="C720" t="str">
            <v>CDI400DD273</v>
          </cell>
          <cell r="D720">
            <v>73269060</v>
          </cell>
          <cell r="E720">
            <v>4260391379901</v>
          </cell>
          <cell r="F720" t="str">
            <v>Wastewater Pipe-Wallpenetrations</v>
          </cell>
          <cell r="G720" t="str">
            <v>Press Seals</v>
          </cell>
          <cell r="H720" t="str">
            <v>Press Seal Type DS</v>
          </cell>
          <cell r="I720">
            <v>20002</v>
          </cell>
          <cell r="J720" t="str">
            <v>Kraso</v>
          </cell>
          <cell r="K720" t="str">
            <v>Crassus - Press Seal Type DS, core drill hole/wall sleeve 400mm for pipes/cables 273mm</v>
          </cell>
          <cell r="L720" t="str">
            <v>up to 3 bar, Sealing: 40mm, EPDM / V2A</v>
          </cell>
          <cell r="M720" t="str">
            <v>Crassus - Press Seal Type DS, core drill hole/wall sleeve 400mm for pipes/cables 273mm; up to 3 bar, Sealing: 40mm, EPDM / V2A</v>
          </cell>
          <cell r="N720" t="str">
            <v xml:space="preserve">Crassus
Press Seal Type DS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720" t="str">
            <v>For the installation in core drill holes or wall sleeves; water-tight feed-through for pipes/cables; double sealing, against pressing water and non-pressing water; water-tight welded bolts for an optimum of steadiness and corrosion protection</v>
          </cell>
          <cell r="P720">
            <v>21</v>
          </cell>
          <cell r="Q720">
            <v>400</v>
          </cell>
          <cell r="R720">
            <v>273</v>
          </cell>
          <cell r="S720">
            <v>40</v>
          </cell>
          <cell r="T720">
            <v>3</v>
          </cell>
          <cell r="U720">
            <v>20</v>
          </cell>
          <cell r="V720">
            <v>6</v>
          </cell>
          <cell r="W720" t="str">
            <v>EPDM / V2A</v>
          </cell>
        </row>
        <row r="721">
          <cell r="B721" t="str">
            <v>CRA21071V2A</v>
          </cell>
          <cell r="C721" t="str">
            <v>CDI400DD280</v>
          </cell>
          <cell r="D721">
            <v>73269060</v>
          </cell>
          <cell r="E721">
            <v>4260391379895</v>
          </cell>
          <cell r="F721" t="str">
            <v>Wastewater Pipe-Wallpenetrations</v>
          </cell>
          <cell r="G721" t="str">
            <v>Press Seals</v>
          </cell>
          <cell r="H721" t="str">
            <v>Press Seal Type DS</v>
          </cell>
          <cell r="I721">
            <v>20002</v>
          </cell>
          <cell r="J721" t="str">
            <v>Kraso</v>
          </cell>
          <cell r="K721" t="str">
            <v>Crassus - Press Seal Type DS, core drill hole/wall sleeve 400mm for pipes/cables 280mm</v>
          </cell>
          <cell r="L721" t="str">
            <v>up to 3 bar, Sealing: 40mm, EPDM / V2A</v>
          </cell>
          <cell r="M721" t="str">
            <v>Crassus - Press Seal Type DS, core drill hole/wall sleeve 400mm for pipes/cables 280mm; up to 3 bar, Sealing: 40mm, EPDM / V2A</v>
          </cell>
          <cell r="N721" t="str">
            <v xml:space="preserve">Crassus
Press Seal Type DS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721" t="str">
            <v>For the installation in core drill holes or wall sleeves; water-tight feed-through for pipes/cables; double sealing, against pressing water and non-pressing water; water-tight welded bolts for an optimum of steadiness and corrosion protection</v>
          </cell>
          <cell r="P721">
            <v>21</v>
          </cell>
          <cell r="Q721">
            <v>400</v>
          </cell>
          <cell r="R721">
            <v>280</v>
          </cell>
          <cell r="S721">
            <v>40</v>
          </cell>
          <cell r="T721">
            <v>3</v>
          </cell>
          <cell r="U721">
            <v>20</v>
          </cell>
          <cell r="V721">
            <v>6.1</v>
          </cell>
          <cell r="W721" t="str">
            <v>EPDM / V2A</v>
          </cell>
        </row>
        <row r="722">
          <cell r="B722" t="str">
            <v>CRA21072V2A</v>
          </cell>
          <cell r="C722" t="str">
            <v>CDI400DD315</v>
          </cell>
          <cell r="D722">
            <v>73269060</v>
          </cell>
          <cell r="E722">
            <v>4260391379888</v>
          </cell>
          <cell r="F722" t="str">
            <v>Wastewater Pipe-Wallpenetrations</v>
          </cell>
          <cell r="G722" t="str">
            <v>Press Seals</v>
          </cell>
          <cell r="H722" t="str">
            <v>Press Seal Type DS</v>
          </cell>
          <cell r="I722">
            <v>20002</v>
          </cell>
          <cell r="J722" t="str">
            <v>Kraso</v>
          </cell>
          <cell r="K722" t="str">
            <v>Crassus - Press Seal Type DS, core drill hole/wall sleeve 400mm for pipes/cables 315mm</v>
          </cell>
          <cell r="L722" t="str">
            <v>up to 3 bar, Sealing: 40mm, EPDM / V2A</v>
          </cell>
          <cell r="M722" t="str">
            <v>Crassus - Press Seal Type DS, core drill hole/wall sleeve 400mm for pipes/cables 315mm; up to 3 bar, Sealing: 40mm, EPDM / V2A</v>
          </cell>
          <cell r="N722" t="str">
            <v xml:space="preserve">Crassus
Press Seal Type DS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722" t="str">
            <v>For the installation in core drill holes or wall sleeves; water-tight feed-through for pipes/cables; double sealing, against pressing water and non-pressing water; water-tight welded bolts for an optimum of steadiness and corrosion protection</v>
          </cell>
          <cell r="P722">
            <v>21</v>
          </cell>
          <cell r="Q722">
            <v>400</v>
          </cell>
          <cell r="R722">
            <v>315</v>
          </cell>
          <cell r="S722">
            <v>40</v>
          </cell>
          <cell r="T722">
            <v>3</v>
          </cell>
          <cell r="U722">
            <v>15</v>
          </cell>
          <cell r="V722">
            <v>5.8</v>
          </cell>
          <cell r="W722" t="str">
            <v>EPDM / V2A</v>
          </cell>
        </row>
        <row r="723">
          <cell r="B723" t="str">
            <v>CRA21073V2A</v>
          </cell>
          <cell r="C723" t="str">
            <v>CDI400DD326</v>
          </cell>
          <cell r="D723">
            <v>73269060</v>
          </cell>
          <cell r="E723">
            <v>4260391379871</v>
          </cell>
          <cell r="F723" t="str">
            <v>Wastewater Pipe-Wallpenetrations</v>
          </cell>
          <cell r="G723" t="str">
            <v>Press Seals</v>
          </cell>
          <cell r="H723" t="str">
            <v>Press Seal Type DS</v>
          </cell>
          <cell r="I723">
            <v>20002</v>
          </cell>
          <cell r="J723" t="str">
            <v>Kraso</v>
          </cell>
          <cell r="K723" t="str">
            <v>Crassus - Press Seal Type DS, core drill hole/wall sleeve 400mm for pipes/cables 326mm</v>
          </cell>
          <cell r="L723" t="str">
            <v>up to 3 bar, Sealing: 40mm, EPDM / V2A</v>
          </cell>
          <cell r="M723" t="str">
            <v>Crassus - Press Seal Type DS, core drill hole/wall sleeve 400mm for pipes/cables 326mm; up to 3 bar, Sealing: 40mm, EPDM / V2A</v>
          </cell>
          <cell r="N723" t="str">
            <v xml:space="preserve">Crassus
Press Seal Type DS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723" t="str">
            <v>For the installation in core drill holes or wall sleeves; water-tight feed-through for pipes/cables; double sealing, against pressing water and non-pressing water; water-tight welded bolts for an optimum of steadiness and corrosion protection</v>
          </cell>
          <cell r="P723">
            <v>21</v>
          </cell>
          <cell r="Q723">
            <v>400</v>
          </cell>
          <cell r="R723">
            <v>326</v>
          </cell>
          <cell r="S723">
            <v>40</v>
          </cell>
          <cell r="T723">
            <v>3</v>
          </cell>
          <cell r="U723">
            <v>15</v>
          </cell>
          <cell r="V723">
            <v>5.7</v>
          </cell>
          <cell r="W723" t="str">
            <v>EPDM / V2A</v>
          </cell>
        </row>
        <row r="724">
          <cell r="B724" t="str">
            <v>CRA21074V2A</v>
          </cell>
          <cell r="C724" t="str">
            <v>CDI500DD400</v>
          </cell>
          <cell r="D724">
            <v>73269060</v>
          </cell>
          <cell r="E724">
            <v>4260391379864</v>
          </cell>
          <cell r="F724" t="str">
            <v>Wastewater Pipe-Wallpenetrations</v>
          </cell>
          <cell r="G724" t="str">
            <v>Press Seals</v>
          </cell>
          <cell r="H724" t="str">
            <v>Press Seal Type DS</v>
          </cell>
          <cell r="I724">
            <v>20002</v>
          </cell>
          <cell r="J724" t="str">
            <v>Kraso</v>
          </cell>
          <cell r="K724" t="str">
            <v>Crassus - Press Seal Type DS, core drill hole/wall sleeve 500mm for pipes/cables 400mm</v>
          </cell>
          <cell r="L724" t="str">
            <v>up to 3 bar, Sealing: 40mm, EPDM / V2A</v>
          </cell>
          <cell r="M724" t="str">
            <v>Crassus - Press Seal Type DS, core drill hole/wall sleeve 500mm for pipes/cables 400mm; up to 3 bar, Sealing: 40mm, EPDM / V2A</v>
          </cell>
          <cell r="N724" t="str">
            <v xml:space="preserve">Crassus
Press Seal Type DS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724" t="str">
            <v>For the installation in core drill holes or wall sleeves; water-tight feed-through for pipes/cables; double sealing, against pressing water and non-pressing water; water-tight welded bolts for an optimum of steadiness and corrosion protection</v>
          </cell>
          <cell r="P724">
            <v>21</v>
          </cell>
          <cell r="Q724">
            <v>500</v>
          </cell>
          <cell r="R724">
            <v>400</v>
          </cell>
          <cell r="S724">
            <v>40</v>
          </cell>
          <cell r="T724">
            <v>3</v>
          </cell>
          <cell r="U724">
            <v>15</v>
          </cell>
          <cell r="V724">
            <v>5.6</v>
          </cell>
          <cell r="W724" t="str">
            <v>EPDM / V2A</v>
          </cell>
        </row>
        <row r="725">
          <cell r="B725" t="str">
            <v>CRA21075V2A</v>
          </cell>
          <cell r="C725" t="str">
            <v>CDI500DD429</v>
          </cell>
          <cell r="D725">
            <v>73269060</v>
          </cell>
          <cell r="E725">
            <v>4260391379857</v>
          </cell>
          <cell r="F725" t="str">
            <v>Wastewater Pipe-Wallpenetrations</v>
          </cell>
          <cell r="G725" t="str">
            <v>Press Seals</v>
          </cell>
          <cell r="H725" t="str">
            <v>Press Seal Type DS</v>
          </cell>
          <cell r="I725">
            <v>20002</v>
          </cell>
          <cell r="J725" t="str">
            <v>Kraso</v>
          </cell>
          <cell r="K725" t="str">
            <v>Crassus - Press Seal Type DS, core drill hole/wall sleeve 500mm for pipes/cables 429mm</v>
          </cell>
          <cell r="L725" t="str">
            <v>up to 3 bar, Sealing: 40mm, EPDM / V2A</v>
          </cell>
          <cell r="M725" t="str">
            <v>Crassus - Press Seal Type DS, core drill hole/wall sleeve 500mm for pipes/cables 429mm; up to 3 bar, Sealing: 40mm, EPDM / V2A</v>
          </cell>
          <cell r="N725" t="str">
            <v xml:space="preserve">Crassus
Press Seal Type DS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725" t="str">
            <v>For the installation in core drill holes or wall sleeves; water-tight feed-through for pipes/cables; double sealing, against pressing water and non-pressing water; water-tight welded bolts for an optimum of steadiness and corrosion protection</v>
          </cell>
          <cell r="P725">
            <v>21</v>
          </cell>
          <cell r="Q725">
            <v>500</v>
          </cell>
          <cell r="R725">
            <v>429</v>
          </cell>
          <cell r="S725">
            <v>40</v>
          </cell>
          <cell r="T725">
            <v>3</v>
          </cell>
          <cell r="U725">
            <v>20</v>
          </cell>
          <cell r="V725">
            <v>5.2</v>
          </cell>
          <cell r="W725" t="str">
            <v>EPDM / V2A</v>
          </cell>
        </row>
        <row r="726">
          <cell r="B726" t="str">
            <v>CRA21076V2A</v>
          </cell>
          <cell r="C726" t="str">
            <v>CDI500DD450</v>
          </cell>
          <cell r="D726">
            <v>73269060</v>
          </cell>
          <cell r="E726">
            <v>4260391379840</v>
          </cell>
          <cell r="F726" t="str">
            <v>Wastewater Pipe-Wallpenetrations</v>
          </cell>
          <cell r="G726" t="str">
            <v>Press Seals</v>
          </cell>
          <cell r="H726" t="str">
            <v>Press Seal Type DS</v>
          </cell>
          <cell r="I726">
            <v>20002</v>
          </cell>
          <cell r="J726" t="str">
            <v>Kraso</v>
          </cell>
          <cell r="K726" t="str">
            <v>Crassus - Press Seal Type DS, core drill hole/wall sleeve 500mm for pipes/cables 450mm</v>
          </cell>
          <cell r="L726" t="str">
            <v>up to 3 bar, Sealing: 40mm, EPDM / V2A</v>
          </cell>
          <cell r="M726" t="str">
            <v>Crassus - Press Seal Type DS, core drill hole/wall sleeve 500mm for pipes/cables 450mm; up to 3 bar, Sealing: 40mm, EPDM / V2A</v>
          </cell>
          <cell r="N726" t="str">
            <v xml:space="preserve">Crassus
Press Seal Type DS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726" t="str">
            <v>For the installation in core drill holes or wall sleeves; water-tight feed-through for pipes/cables; double sealing, against pressing water and non-pressing water; water-tight welded bolts for an optimum of steadiness and corrosion protection</v>
          </cell>
          <cell r="P726">
            <v>21</v>
          </cell>
          <cell r="Q726">
            <v>500</v>
          </cell>
          <cell r="R726">
            <v>450</v>
          </cell>
          <cell r="S726">
            <v>40</v>
          </cell>
          <cell r="T726">
            <v>3</v>
          </cell>
          <cell r="U726">
            <v>15</v>
          </cell>
          <cell r="V726">
            <v>4.4000000000000004</v>
          </cell>
          <cell r="W726" t="str">
            <v>EPDM / V2A</v>
          </cell>
        </row>
        <row r="727">
          <cell r="B727" t="str">
            <v>CRA21041V4A</v>
          </cell>
          <cell r="C727" t="str">
            <v>CDI080DD22V4A</v>
          </cell>
          <cell r="D727">
            <v>73269060</v>
          </cell>
          <cell r="E727">
            <v>4260391373749</v>
          </cell>
          <cell r="F727" t="str">
            <v>Wastewater Pipe-Wallpenetrations</v>
          </cell>
          <cell r="G727" t="str">
            <v>Press Seals</v>
          </cell>
          <cell r="H727" t="str">
            <v>Press Seal Type DS</v>
          </cell>
          <cell r="I727">
            <v>20002</v>
          </cell>
          <cell r="J727" t="str">
            <v>Kraso</v>
          </cell>
          <cell r="K727" t="str">
            <v>Crassus - Press Seal Type DS, core drill hole/wall sleeve 80mm for pipes/cables 22-25mm</v>
          </cell>
          <cell r="L727" t="str">
            <v>up to 3 bar, Sealing: 40mm, EPDM / V4A</v>
          </cell>
          <cell r="M727" t="str">
            <v>Crassus - Press Seal Type DS, core drill hole/wall sleeve 80mm for pipes/cables 22-25mm; up to 3 bar, Sealing: 40mm, EPDM / V4A</v>
          </cell>
          <cell r="N727" t="str">
            <v xml:space="preserve">Crassus
Press Seal Type DS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727" t="str">
            <v>For the installation in core drill holes or wall sleeves; water-tight feed-through for pipes/cables; double sealing, against pressing water and non-pressing water; water-tight welded bolts for an optimum of steadiness and corrosion protection</v>
          </cell>
          <cell r="P727">
            <v>21</v>
          </cell>
          <cell r="Q727">
            <v>80</v>
          </cell>
          <cell r="R727" t="str">
            <v>22-25</v>
          </cell>
          <cell r="S727">
            <v>40</v>
          </cell>
          <cell r="T727">
            <v>3</v>
          </cell>
          <cell r="U727">
            <v>20</v>
          </cell>
          <cell r="V727">
            <v>0.5</v>
          </cell>
          <cell r="W727" t="str">
            <v>EPDM / V4A</v>
          </cell>
        </row>
        <row r="728">
          <cell r="B728" t="str">
            <v>CRA21042V4A</v>
          </cell>
          <cell r="C728" t="str">
            <v>CDI080DD32V4A</v>
          </cell>
          <cell r="D728">
            <v>73269060</v>
          </cell>
          <cell r="E728">
            <v>4260391373756</v>
          </cell>
          <cell r="F728" t="str">
            <v>Wastewater Pipe-Wallpenetrations</v>
          </cell>
          <cell r="G728" t="str">
            <v>Press Seals</v>
          </cell>
          <cell r="H728" t="str">
            <v>Press Seal Type DS</v>
          </cell>
          <cell r="I728">
            <v>20002</v>
          </cell>
          <cell r="J728" t="str">
            <v>Kraso</v>
          </cell>
          <cell r="K728" t="str">
            <v>Crassus - Press Seal Type DS, core drill hole/wall sleeve 80mm for pipes/cables 32-35mm</v>
          </cell>
          <cell r="L728" t="str">
            <v>up to 3 bar, Sealing: 40mm, EPDM / V4A</v>
          </cell>
          <cell r="M728" t="str">
            <v>Crassus - Press Seal Type DS, core drill hole/wall sleeve 80mm for pipes/cables 32-35mm; up to 3 bar, Sealing: 40mm, EPDM / V4A</v>
          </cell>
          <cell r="N728" t="str">
            <v xml:space="preserve">Crassus
Press Seal Type DS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728" t="str">
            <v>For the installation in core drill holes or wall sleeves; water-tight feed-through for pipes/cables; double sealing, against pressing water and non-pressing water; water-tight welded bolts for an optimum of steadiness and corrosion protection</v>
          </cell>
          <cell r="P728">
            <v>21</v>
          </cell>
          <cell r="Q728">
            <v>80</v>
          </cell>
          <cell r="R728" t="str">
            <v>32-35</v>
          </cell>
          <cell r="S728">
            <v>40</v>
          </cell>
          <cell r="T728">
            <v>3</v>
          </cell>
          <cell r="U728">
            <v>15</v>
          </cell>
          <cell r="V728">
            <v>0.5</v>
          </cell>
          <cell r="W728" t="str">
            <v>EPDM / V4A</v>
          </cell>
        </row>
        <row r="729">
          <cell r="B729" t="str">
            <v>CRA21043V4A</v>
          </cell>
          <cell r="C729" t="str">
            <v>CDI080DD40V4A</v>
          </cell>
          <cell r="D729">
            <v>73269060</v>
          </cell>
          <cell r="E729">
            <v>4260391373763</v>
          </cell>
          <cell r="F729" t="str">
            <v>Wastewater Pipe-Wallpenetrations</v>
          </cell>
          <cell r="G729" t="str">
            <v>Press Seals</v>
          </cell>
          <cell r="H729" t="str">
            <v>Press Seal Type DS</v>
          </cell>
          <cell r="I729">
            <v>20002</v>
          </cell>
          <cell r="J729" t="str">
            <v>Kraso</v>
          </cell>
          <cell r="K729" t="str">
            <v>Crassus - Press Seal Type DS, core drill hole/wall sleeve 80mm for pipes/cables 40-43mm</v>
          </cell>
          <cell r="L729" t="str">
            <v>up to 3 bar, Sealing: 40mm, EPDM / V4A</v>
          </cell>
          <cell r="M729" t="str">
            <v>Crassus - Press Seal Type DS, core drill hole/wall sleeve 80mm for pipes/cables 40-43mm; up to 3 bar, Sealing: 40mm, EPDM / V4A</v>
          </cell>
          <cell r="N729" t="str">
            <v xml:space="preserve">Crassus
Press Seal Type DS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729" t="str">
            <v>For the installation in core drill holes or wall sleeves; water-tight feed-through for pipes/cables; double sealing, against pressing water and non-pressing water; water-tight welded bolts for an optimum of steadiness and corrosion protection</v>
          </cell>
          <cell r="P729">
            <v>21</v>
          </cell>
          <cell r="Q729">
            <v>80</v>
          </cell>
          <cell r="R729" t="str">
            <v>40-43</v>
          </cell>
          <cell r="S729">
            <v>40</v>
          </cell>
          <cell r="T729">
            <v>3</v>
          </cell>
          <cell r="U729">
            <v>10</v>
          </cell>
          <cell r="V729">
            <v>0.4</v>
          </cell>
          <cell r="W729" t="str">
            <v>EPDM / V4A</v>
          </cell>
        </row>
        <row r="730">
          <cell r="B730" t="str">
            <v>CRA21044V4A</v>
          </cell>
          <cell r="C730" t="str">
            <v>CDI100DD32V4A</v>
          </cell>
          <cell r="D730">
            <v>73269060</v>
          </cell>
          <cell r="E730">
            <v>4260391373770</v>
          </cell>
          <cell r="F730" t="str">
            <v>Wastewater Pipe-Wallpenetrations</v>
          </cell>
          <cell r="G730" t="str">
            <v>Press Seals</v>
          </cell>
          <cell r="H730" t="str">
            <v>Press Seal Type DS</v>
          </cell>
          <cell r="I730">
            <v>20002</v>
          </cell>
          <cell r="J730" t="str">
            <v>Kraso</v>
          </cell>
          <cell r="K730" t="str">
            <v>Crassus - Press Seal Type DS, core drill hole/wall sleeve 100mm for pipes/cables 32-35mm</v>
          </cell>
          <cell r="L730" t="str">
            <v>up to 3 bar, Sealing: 40mm, EPDM / V4A</v>
          </cell>
          <cell r="M730" t="str">
            <v>Crassus - Press Seal Type DS, core drill hole/wall sleeve 100mm for pipes/cables 32-35mm; up to 3 bar, Sealing: 40mm, EPDM / V4A</v>
          </cell>
          <cell r="N730" t="str">
            <v xml:space="preserve">Crassus
Press Seal Type DS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730" t="str">
            <v>For the installation in core drill holes or wall sleeves; water-tight feed-through for pipes/cables; double sealing, against pressing water and non-pressing water; water-tight welded bolts for an optimum of steadiness and corrosion protection</v>
          </cell>
          <cell r="P730">
            <v>21</v>
          </cell>
          <cell r="Q730">
            <v>100</v>
          </cell>
          <cell r="R730" t="str">
            <v>32-35</v>
          </cell>
          <cell r="S730">
            <v>40</v>
          </cell>
          <cell r="T730">
            <v>3</v>
          </cell>
          <cell r="U730">
            <v>20</v>
          </cell>
          <cell r="V730">
            <v>0.7</v>
          </cell>
          <cell r="W730" t="str">
            <v>EPDM / V4A</v>
          </cell>
        </row>
        <row r="731">
          <cell r="B731" t="str">
            <v>CRA21045V4A</v>
          </cell>
          <cell r="C731" t="str">
            <v>CDI100DD40V4A</v>
          </cell>
          <cell r="D731">
            <v>73269060</v>
          </cell>
          <cell r="E731">
            <v>4260391373787</v>
          </cell>
          <cell r="F731" t="str">
            <v>Wastewater Pipe-Wallpenetrations</v>
          </cell>
          <cell r="G731" t="str">
            <v>Press Seals</v>
          </cell>
          <cell r="H731" t="str">
            <v>Press Seal Type DS</v>
          </cell>
          <cell r="I731">
            <v>20002</v>
          </cell>
          <cell r="J731" t="str">
            <v>Kraso</v>
          </cell>
          <cell r="K731" t="str">
            <v>Crassus - Press Seal Type DS, core drill hole/wall sleeve 100mm for pipes/cables 40-43mm</v>
          </cell>
          <cell r="L731" t="str">
            <v>up to 3 bar, Sealing: 40mm, EPDM / V4A</v>
          </cell>
          <cell r="M731" t="str">
            <v>Crassus - Press Seal Type DS, core drill hole/wall sleeve 100mm for pipes/cables 40-43mm; up to 3 bar, Sealing: 40mm, EPDM / V4A</v>
          </cell>
          <cell r="N731" t="str">
            <v xml:space="preserve">Crassus
Press Seal Type DS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731" t="str">
            <v>For the installation in core drill holes or wall sleeves; water-tight feed-through for pipes/cables; double sealing, against pressing water and non-pressing water; water-tight welded bolts for an optimum of steadiness and corrosion protection</v>
          </cell>
          <cell r="P731">
            <v>21</v>
          </cell>
          <cell r="Q731">
            <v>100</v>
          </cell>
          <cell r="R731" t="str">
            <v>40-43</v>
          </cell>
          <cell r="S731">
            <v>40</v>
          </cell>
          <cell r="T731">
            <v>3</v>
          </cell>
          <cell r="U731">
            <v>20</v>
          </cell>
          <cell r="V731">
            <v>0.6</v>
          </cell>
          <cell r="W731" t="str">
            <v>EPDM / V4A</v>
          </cell>
        </row>
        <row r="732">
          <cell r="B732" t="str">
            <v>CRA21046V4A</v>
          </cell>
          <cell r="C732" t="str">
            <v>CDI100DD48V4A</v>
          </cell>
          <cell r="D732">
            <v>73269060</v>
          </cell>
          <cell r="E732">
            <v>4260391373794</v>
          </cell>
          <cell r="F732" t="str">
            <v>Wastewater Pipe-Wallpenetrations</v>
          </cell>
          <cell r="G732" t="str">
            <v>Press Seals</v>
          </cell>
          <cell r="H732" t="str">
            <v>Press Seal Type DS</v>
          </cell>
          <cell r="I732">
            <v>20002</v>
          </cell>
          <cell r="J732" t="str">
            <v>Kraso</v>
          </cell>
          <cell r="K732" t="str">
            <v>Crassus - Press Seal Type DS, core drill hole/wall sleeve 100mm for pipes/cables 48-50mm</v>
          </cell>
          <cell r="L732" t="str">
            <v>up to 3 bar, Sealing: 40mm, EPDM / V4A</v>
          </cell>
          <cell r="M732" t="str">
            <v>Crassus - Press Seal Type DS, core drill hole/wall sleeve 100mm for pipes/cables 48-50mm; up to 3 bar, Sealing: 40mm, EPDM / V4A</v>
          </cell>
          <cell r="N732" t="str">
            <v xml:space="preserve">Crassus
Press Seal Type DS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732" t="str">
            <v>For the installation in core drill holes or wall sleeves; water-tight feed-through for pipes/cables; double sealing, against pressing water and non-pressing water; water-tight welded bolts for an optimum of steadiness and corrosion protection</v>
          </cell>
          <cell r="P732">
            <v>21</v>
          </cell>
          <cell r="Q732">
            <v>100</v>
          </cell>
          <cell r="R732" t="str">
            <v>48-50</v>
          </cell>
          <cell r="S732">
            <v>40</v>
          </cell>
          <cell r="T732">
            <v>3</v>
          </cell>
          <cell r="U732">
            <v>15</v>
          </cell>
          <cell r="V732">
            <v>0.6</v>
          </cell>
          <cell r="W732" t="str">
            <v>EPDM / V4A</v>
          </cell>
        </row>
        <row r="733">
          <cell r="B733" t="str">
            <v>CRA21047V4A</v>
          </cell>
          <cell r="C733" t="str">
            <v>CDI100DD60V4A</v>
          </cell>
          <cell r="D733">
            <v>73269060</v>
          </cell>
          <cell r="E733">
            <v>4260391373800</v>
          </cell>
          <cell r="F733" t="str">
            <v>Wastewater Pipe-Wallpenetrations</v>
          </cell>
          <cell r="G733" t="str">
            <v>Press Seals</v>
          </cell>
          <cell r="H733" t="str">
            <v>Press Seal Type DS</v>
          </cell>
          <cell r="I733">
            <v>20002</v>
          </cell>
          <cell r="J733" t="str">
            <v>Kraso</v>
          </cell>
          <cell r="K733" t="str">
            <v>Crassus - Press Seal Type DS, core drill hole/wall sleeve 100mm for pipes/cables 60-63mm</v>
          </cell>
          <cell r="L733" t="str">
            <v>up to 3 bar, Sealing: 40mm, EPDM / V4A</v>
          </cell>
          <cell r="M733" t="str">
            <v>Crassus - Press Seal Type DS, core drill hole/wall sleeve 100mm for pipes/cables 60-63mm; up to 3 bar, Sealing: 40mm, EPDM / V4A</v>
          </cell>
          <cell r="N733" t="str">
            <v xml:space="preserve">Crassus
Press Seal Type DS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733" t="str">
            <v>For the installation in core drill holes or wall sleeves; water-tight feed-through for pipes/cables; double sealing, against pressing water and non-pressing water; water-tight welded bolts for an optimum of steadiness and corrosion protection</v>
          </cell>
          <cell r="P733">
            <v>21</v>
          </cell>
          <cell r="Q733">
            <v>100</v>
          </cell>
          <cell r="R733" t="str">
            <v>60-63</v>
          </cell>
          <cell r="S733">
            <v>40</v>
          </cell>
          <cell r="T733">
            <v>3</v>
          </cell>
          <cell r="U733">
            <v>10</v>
          </cell>
          <cell r="V733">
            <v>0.6</v>
          </cell>
          <cell r="W733" t="str">
            <v>EPDM / V4A</v>
          </cell>
        </row>
        <row r="734">
          <cell r="B734" t="str">
            <v>CRA21048V4A</v>
          </cell>
          <cell r="C734" t="str">
            <v>CDI125DD60V4A</v>
          </cell>
          <cell r="D734">
            <v>73269060</v>
          </cell>
          <cell r="E734">
            <v>4260391373817</v>
          </cell>
          <cell r="F734" t="str">
            <v>Wastewater Pipe-Wallpenetrations</v>
          </cell>
          <cell r="G734" t="str">
            <v>Press Seals</v>
          </cell>
          <cell r="H734" t="str">
            <v>Press Seal Type DS</v>
          </cell>
          <cell r="I734">
            <v>20002</v>
          </cell>
          <cell r="J734" t="str">
            <v>Kraso</v>
          </cell>
          <cell r="K734" t="str">
            <v>Crassus - Press Seal Type DS, core drill hole/wall sleeve 125mm for pipes/cables 60-63mm</v>
          </cell>
          <cell r="L734" t="str">
            <v>up to 3 bar, Sealing: 40mm, EPDM / V4A</v>
          </cell>
          <cell r="M734" t="str">
            <v>Crassus - Press Seal Type DS, core drill hole/wall sleeve 125mm for pipes/cables 60-63mm; up to 3 bar, Sealing: 40mm, EPDM / V4A</v>
          </cell>
          <cell r="N734" t="str">
            <v xml:space="preserve">Crassus
Press Seal Type DS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734" t="str">
            <v>For the installation in core drill holes or wall sleeves; water-tight feed-through for pipes/cables; double sealing, against pressing water and non-pressing water; water-tight welded bolts for an optimum of steadiness and corrosion protection</v>
          </cell>
          <cell r="P734">
            <v>21</v>
          </cell>
          <cell r="Q734">
            <v>125</v>
          </cell>
          <cell r="R734" t="str">
            <v>60-63</v>
          </cell>
          <cell r="S734">
            <v>40</v>
          </cell>
          <cell r="T734">
            <v>3</v>
          </cell>
          <cell r="U734">
            <v>15</v>
          </cell>
          <cell r="V734">
            <v>1</v>
          </cell>
          <cell r="W734" t="str">
            <v>EPDM / V4A</v>
          </cell>
        </row>
        <row r="735">
          <cell r="B735" t="str">
            <v>CRA21049V4A</v>
          </cell>
          <cell r="C735" t="str">
            <v>CDI125DD75V4A</v>
          </cell>
          <cell r="D735">
            <v>73269060</v>
          </cell>
          <cell r="E735">
            <v>4260391373824</v>
          </cell>
          <cell r="F735" t="str">
            <v>Wastewater Pipe-Wallpenetrations</v>
          </cell>
          <cell r="G735" t="str">
            <v>Press Seals</v>
          </cell>
          <cell r="H735" t="str">
            <v>Press Seal Type DS</v>
          </cell>
          <cell r="I735">
            <v>20002</v>
          </cell>
          <cell r="J735" t="str">
            <v>Kraso</v>
          </cell>
          <cell r="K735" t="str">
            <v>Crassus - Press Seal Type DS, core drill hole/wall sleeve 125mm for pipes/cables 75-77mm</v>
          </cell>
          <cell r="L735" t="str">
            <v>up to 3 bar, Sealing: 40mm, EPDM / V4A</v>
          </cell>
          <cell r="M735" t="str">
            <v>Crassus - Press Seal Type DS, core drill hole/wall sleeve 125mm for pipes/cables 75-77mm; up to 3 bar, Sealing: 40mm, EPDM / V4A</v>
          </cell>
          <cell r="N735" t="str">
            <v xml:space="preserve">Crassus
Press Seal Type DS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735" t="str">
            <v>For the installation in core drill holes or wall sleeves; water-tight feed-through for pipes/cables; double sealing, against pressing water and non-pressing water; water-tight welded bolts for an optimum of steadiness and corrosion protection</v>
          </cell>
          <cell r="P735">
            <v>21</v>
          </cell>
          <cell r="Q735">
            <v>125</v>
          </cell>
          <cell r="R735" t="str">
            <v>75-77</v>
          </cell>
          <cell r="S735">
            <v>40</v>
          </cell>
          <cell r="T735">
            <v>3</v>
          </cell>
          <cell r="U735">
            <v>10</v>
          </cell>
          <cell r="V735">
            <v>0.9</v>
          </cell>
          <cell r="W735" t="str">
            <v>EPDM / V4A</v>
          </cell>
        </row>
        <row r="736">
          <cell r="B736" t="str">
            <v>CRA21050V4A</v>
          </cell>
          <cell r="C736" t="str">
            <v>CDI125DD78V4A</v>
          </cell>
          <cell r="D736">
            <v>73269060</v>
          </cell>
          <cell r="E736">
            <v>4260391373831</v>
          </cell>
          <cell r="F736" t="str">
            <v>Wastewater Pipe-Wallpenetrations</v>
          </cell>
          <cell r="G736" t="str">
            <v>Press Seals</v>
          </cell>
          <cell r="H736" t="str">
            <v>Press Seal Type DS</v>
          </cell>
          <cell r="I736">
            <v>20002</v>
          </cell>
          <cell r="J736" t="str">
            <v>Kraso</v>
          </cell>
          <cell r="K736" t="str">
            <v>Crassus - Press Seal Type DS, core drill hole/wall sleeve 125mm for pipes/cables 78-80mm</v>
          </cell>
          <cell r="L736" t="str">
            <v>up to 3 bar, Sealing: 40mm, EPDM / V4A</v>
          </cell>
          <cell r="M736" t="str">
            <v>Crassus - Press Seal Type DS, core drill hole/wall sleeve 125mm for pipes/cables 78-80mm; up to 3 bar, Sealing: 40mm, EPDM / V4A</v>
          </cell>
          <cell r="N736" t="str">
            <v xml:space="preserve">Crassus
Press Seal Type DS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736" t="str">
            <v>For the installation in core drill holes or wall sleeves; water-tight feed-through for pipes/cables; double sealing, against pressing water and non-pressing water; water-tight welded bolts for an optimum of steadiness and corrosion protection</v>
          </cell>
          <cell r="P736">
            <v>21</v>
          </cell>
          <cell r="Q736">
            <v>125</v>
          </cell>
          <cell r="R736" t="str">
            <v>78-80</v>
          </cell>
          <cell r="S736">
            <v>40</v>
          </cell>
          <cell r="T736">
            <v>3</v>
          </cell>
          <cell r="U736">
            <v>10</v>
          </cell>
          <cell r="V736">
            <v>0.9</v>
          </cell>
          <cell r="W736" t="str">
            <v>EPDM / V4A</v>
          </cell>
        </row>
        <row r="737">
          <cell r="B737" t="str">
            <v>CRA21051V4A</v>
          </cell>
          <cell r="C737" t="str">
            <v>CDI150DD078V4A</v>
          </cell>
          <cell r="D737">
            <v>73269060</v>
          </cell>
          <cell r="E737">
            <v>4260391373848</v>
          </cell>
          <cell r="F737" t="str">
            <v>Wastewater Pipe-Wallpenetrations</v>
          </cell>
          <cell r="G737" t="str">
            <v>Press Seals</v>
          </cell>
          <cell r="H737" t="str">
            <v>Press Seal Type DS</v>
          </cell>
          <cell r="I737">
            <v>20002</v>
          </cell>
          <cell r="J737" t="str">
            <v>Kraso</v>
          </cell>
          <cell r="K737" t="str">
            <v>Crassus - Press Seal Type DS, core drill hole/wall sleeve 150mm for pipes/cables 78-80mm</v>
          </cell>
          <cell r="L737" t="str">
            <v>up to 3 bar, Sealing: 40mm, EPDM / V4A</v>
          </cell>
          <cell r="M737" t="str">
            <v>Crassus - Press Seal Type DS, core drill hole/wall sleeve 150mm for pipes/cables 78-80mm; up to 3 bar, Sealing: 40mm, EPDM / V4A</v>
          </cell>
          <cell r="N737" t="str">
            <v xml:space="preserve">Crassus
Press Seal Type DS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737" t="str">
            <v>For the installation in core drill holes or wall sleeves; water-tight feed-through for pipes/cables; double sealing, against pressing water and non-pressing water; water-tight welded bolts for an optimum of steadiness and corrosion protection</v>
          </cell>
          <cell r="P737">
            <v>21</v>
          </cell>
          <cell r="Q737">
            <v>150</v>
          </cell>
          <cell r="R737" t="str">
            <v>78-80</v>
          </cell>
          <cell r="S737">
            <v>40</v>
          </cell>
          <cell r="T737">
            <v>3</v>
          </cell>
          <cell r="U737">
            <v>20</v>
          </cell>
          <cell r="V737">
            <v>1.2</v>
          </cell>
          <cell r="W737" t="str">
            <v>EPDM / V4A</v>
          </cell>
        </row>
        <row r="738">
          <cell r="B738" t="str">
            <v>CRA21052V4A</v>
          </cell>
          <cell r="C738" t="str">
            <v>CDI150DD088V4A</v>
          </cell>
          <cell r="D738">
            <v>73269060</v>
          </cell>
          <cell r="E738">
            <v>4260391373855</v>
          </cell>
          <cell r="F738" t="str">
            <v>Wastewater Pipe-Wallpenetrations</v>
          </cell>
          <cell r="G738" t="str">
            <v>Press Seals</v>
          </cell>
          <cell r="H738" t="str">
            <v>Press Seal Type DS</v>
          </cell>
          <cell r="I738">
            <v>20002</v>
          </cell>
          <cell r="J738" t="str">
            <v>Kraso</v>
          </cell>
          <cell r="K738" t="str">
            <v>Crassus - Press Seal Type DS, core drill hole/wall sleeve 150mm for pipes/cables 88-90mm</v>
          </cell>
          <cell r="L738" t="str">
            <v>up to 3 bar, Sealing: 40mm, EPDM / V4A</v>
          </cell>
          <cell r="M738" t="str">
            <v>Crassus - Press Seal Type DS, core drill hole/wall sleeve 150mm for pipes/cables 88-90mm; up to 3 bar, Sealing: 40mm, EPDM / V4A</v>
          </cell>
          <cell r="N738" t="str">
            <v xml:space="preserve">Crassus
Press Seal Type DS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738" t="str">
            <v>For the installation in core drill holes or wall sleeves; water-tight feed-through for pipes/cables; double sealing, against pressing water and non-pressing water; water-tight welded bolts for an optimum of steadiness and corrosion protection</v>
          </cell>
          <cell r="P738">
            <v>21</v>
          </cell>
          <cell r="Q738">
            <v>150</v>
          </cell>
          <cell r="R738" t="str">
            <v>88-90</v>
          </cell>
          <cell r="S738">
            <v>40</v>
          </cell>
          <cell r="T738">
            <v>3</v>
          </cell>
          <cell r="U738">
            <v>15</v>
          </cell>
          <cell r="V738">
            <v>1</v>
          </cell>
          <cell r="W738" t="str">
            <v>EPDM / V4A</v>
          </cell>
        </row>
        <row r="739">
          <cell r="B739" t="str">
            <v>CRA21053V4A</v>
          </cell>
          <cell r="C739" t="str">
            <v>CDI150DD108V4A</v>
          </cell>
          <cell r="D739">
            <v>73269060</v>
          </cell>
          <cell r="E739">
            <v>4260391373862</v>
          </cell>
          <cell r="F739" t="str">
            <v>Wastewater Pipe-Wallpenetrations</v>
          </cell>
          <cell r="G739" t="str">
            <v>Press Seals</v>
          </cell>
          <cell r="H739" t="str">
            <v>Press Seal Type DS</v>
          </cell>
          <cell r="I739">
            <v>20002</v>
          </cell>
          <cell r="J739" t="str">
            <v>Kraso</v>
          </cell>
          <cell r="K739" t="str">
            <v>Crassus - Press Seal Type DS, core drill hole/wall sleeve 150mm for pipes/cables 108-110mm</v>
          </cell>
          <cell r="L739" t="str">
            <v>up to 3 bar, Sealing: 40mm, EPDM / V4A</v>
          </cell>
          <cell r="M739" t="str">
            <v>Crassus - Press Seal Type DS, core drill hole/wall sleeve 150mm for pipes/cables 108-110mm; up to 3 bar, Sealing: 40mm, EPDM / V4A</v>
          </cell>
          <cell r="N739" t="str">
            <v xml:space="preserve">Crassus
Press Seal Type DS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739" t="str">
            <v>For the installation in core drill holes or wall sleeves; water-tight feed-through for pipes/cables; double sealing, against pressing water and non-pressing water; water-tight welded bolts for an optimum of steadiness and corrosion protection</v>
          </cell>
          <cell r="P739">
            <v>21</v>
          </cell>
          <cell r="Q739">
            <v>150</v>
          </cell>
          <cell r="R739" t="str">
            <v>108-110</v>
          </cell>
          <cell r="S739">
            <v>40</v>
          </cell>
          <cell r="T739">
            <v>3</v>
          </cell>
          <cell r="U739">
            <v>10</v>
          </cell>
          <cell r="V739">
            <v>0.9</v>
          </cell>
          <cell r="W739" t="str">
            <v>EPDM / V4A</v>
          </cell>
        </row>
        <row r="740">
          <cell r="B740" t="str">
            <v>CRA21054V4A</v>
          </cell>
          <cell r="C740" t="str">
            <v>CDI200DD108V4A</v>
          </cell>
          <cell r="D740">
            <v>73269060</v>
          </cell>
          <cell r="E740">
            <v>4260391373879</v>
          </cell>
          <cell r="F740" t="str">
            <v>Wastewater Pipe-Wallpenetrations</v>
          </cell>
          <cell r="G740" t="str">
            <v>Press Seals</v>
          </cell>
          <cell r="H740" t="str">
            <v>Press Seal Type DS</v>
          </cell>
          <cell r="I740">
            <v>20002</v>
          </cell>
          <cell r="J740" t="str">
            <v>Kraso</v>
          </cell>
          <cell r="K740" t="str">
            <v>Crassus - Press Seal Type DS, core drill hole/wall sleeve 200mm for pipes/cables 108-110mm</v>
          </cell>
          <cell r="L740" t="str">
            <v>up to 3 bar, Sealing: 40mm, EPDM / V4A</v>
          </cell>
          <cell r="M740" t="str">
            <v>Crassus - Press Seal Type DS, core drill hole/wall sleeve 200mm for pipes/cables 108-110mm; up to 3 bar, Sealing: 40mm, EPDM / V4A</v>
          </cell>
          <cell r="N740" t="str">
            <v xml:space="preserve">Crassus
Press Seal Type DS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740" t="str">
            <v>For the installation in core drill holes or wall sleeves; water-tight feed-through for pipes/cables; double sealing, against pressing water and non-pressing water; water-tight welded bolts for an optimum of steadiness and corrosion protection</v>
          </cell>
          <cell r="P740">
            <v>21</v>
          </cell>
          <cell r="Q740">
            <v>200</v>
          </cell>
          <cell r="R740" t="str">
            <v>108-110</v>
          </cell>
          <cell r="S740">
            <v>40</v>
          </cell>
          <cell r="T740">
            <v>3</v>
          </cell>
          <cell r="U740">
            <v>20</v>
          </cell>
          <cell r="V740">
            <v>2.2999999999999998</v>
          </cell>
          <cell r="W740" t="str">
            <v>EPDM / V4A</v>
          </cell>
        </row>
        <row r="741">
          <cell r="B741" t="str">
            <v>CRA21055V4A</v>
          </cell>
          <cell r="C741" t="str">
            <v>CDI200DD114V4A</v>
          </cell>
          <cell r="D741">
            <v>73269060</v>
          </cell>
          <cell r="E741">
            <v>4260391373886</v>
          </cell>
          <cell r="F741" t="str">
            <v>Wastewater Pipe-Wallpenetrations</v>
          </cell>
          <cell r="G741" t="str">
            <v>Press Seals</v>
          </cell>
          <cell r="H741" t="str">
            <v>Press Seal Type DS</v>
          </cell>
          <cell r="I741">
            <v>20002</v>
          </cell>
          <cell r="J741" t="str">
            <v>Kraso</v>
          </cell>
          <cell r="K741" t="str">
            <v>Crassus - Press Seal Type DS, core drill hole/wall sleeve 200mm for pipes/cables 114-118mm</v>
          </cell>
          <cell r="L741" t="str">
            <v>up to 3 bar, Sealing: 40mm, EPDM / V4A</v>
          </cell>
          <cell r="M741" t="str">
            <v>Crassus - Press Seal Type DS, core drill hole/wall sleeve 200mm for pipes/cables 114-118mm; up to 3 bar, Sealing: 40mm, EPDM / V4A</v>
          </cell>
          <cell r="N741" t="str">
            <v xml:space="preserve">Crassus
Press Seal Type DS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741" t="str">
            <v>For the installation in core drill holes or wall sleeves; water-tight feed-through for pipes/cables; double sealing, against pressing water and non-pressing water; water-tight welded bolts for an optimum of steadiness and corrosion protection</v>
          </cell>
          <cell r="P741">
            <v>21</v>
          </cell>
          <cell r="Q741">
            <v>200</v>
          </cell>
          <cell r="R741" t="str">
            <v>114-118</v>
          </cell>
          <cell r="S741">
            <v>40</v>
          </cell>
          <cell r="T741">
            <v>3</v>
          </cell>
          <cell r="U741">
            <v>15</v>
          </cell>
          <cell r="V741">
            <v>2.2999999999999998</v>
          </cell>
          <cell r="W741" t="str">
            <v>EPDM / V4A</v>
          </cell>
        </row>
        <row r="742">
          <cell r="B742" t="str">
            <v>CRA21056V4A</v>
          </cell>
          <cell r="C742" t="str">
            <v>CDI200DD123V4A</v>
          </cell>
          <cell r="D742">
            <v>73269060</v>
          </cell>
          <cell r="E742">
            <v>4260391373893</v>
          </cell>
          <cell r="F742" t="str">
            <v>Wastewater Pipe-Wallpenetrations</v>
          </cell>
          <cell r="G742" t="str">
            <v>Press Seals</v>
          </cell>
          <cell r="H742" t="str">
            <v>Press Seal Type DS</v>
          </cell>
          <cell r="I742">
            <v>20002</v>
          </cell>
          <cell r="J742" t="str">
            <v>Kraso</v>
          </cell>
          <cell r="K742" t="str">
            <v>Crassus - Press Seal Type DS, core drill hole/wall sleeve 200mm for pipes/cables 123-125mm</v>
          </cell>
          <cell r="L742" t="str">
            <v>up to 3 bar, Sealing: 40mm, EPDM / V4A</v>
          </cell>
          <cell r="M742" t="str">
            <v>Crassus - Press Seal Type DS, core drill hole/wall sleeve 200mm for pipes/cables 123-125mm; up to 3 bar, Sealing: 40mm, EPDM / V4A</v>
          </cell>
          <cell r="N742" t="str">
            <v xml:space="preserve">Crassus
Press Seal Type DS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742" t="str">
            <v>For the installation in core drill holes or wall sleeves; water-tight feed-through for pipes/cables; double sealing, against pressing water and non-pressing water; water-tight welded bolts for an optimum of steadiness and corrosion protection</v>
          </cell>
          <cell r="P742">
            <v>21</v>
          </cell>
          <cell r="Q742">
            <v>200</v>
          </cell>
          <cell r="R742" t="str">
            <v>123-125</v>
          </cell>
          <cell r="S742">
            <v>40</v>
          </cell>
          <cell r="T742">
            <v>3</v>
          </cell>
          <cell r="U742">
            <v>10</v>
          </cell>
          <cell r="V742">
            <v>2.2000000000000002</v>
          </cell>
          <cell r="W742" t="str">
            <v>EPDM / V4A</v>
          </cell>
        </row>
        <row r="743">
          <cell r="B743" t="str">
            <v>CRA21057V4A</v>
          </cell>
          <cell r="C743" t="str">
            <v>CDI200DD133V4A</v>
          </cell>
          <cell r="D743">
            <v>73269060</v>
          </cell>
          <cell r="E743">
            <v>4260391373909</v>
          </cell>
          <cell r="F743" t="str">
            <v>Wastewater Pipe-Wallpenetrations</v>
          </cell>
          <cell r="G743" t="str">
            <v>Press Seals</v>
          </cell>
          <cell r="H743" t="str">
            <v>Press Seal Type DS</v>
          </cell>
          <cell r="I743">
            <v>20002</v>
          </cell>
          <cell r="J743" t="str">
            <v>Kraso</v>
          </cell>
          <cell r="K743" t="str">
            <v>Crassus - Press Seal Type DS, core drill hole/wall sleeve 200mm for pipes/cables 133-135mm</v>
          </cell>
          <cell r="L743" t="str">
            <v>up to 3 bar, Sealing: 40mm, EPDM / V4A</v>
          </cell>
          <cell r="M743" t="str">
            <v>Crassus - Press Seal Type DS, core drill hole/wall sleeve 200mm for pipes/cables 133-135mm; up to 3 bar, Sealing: 40mm, EPDM / V4A</v>
          </cell>
          <cell r="N743" t="str">
            <v xml:space="preserve">Crassus
Press Seal Type DS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743" t="str">
            <v>For the installation in core drill holes or wall sleeves; water-tight feed-through for pipes/cables; double sealing, against pressing water and non-pressing water; water-tight welded bolts for an optimum of steadiness and corrosion protection</v>
          </cell>
          <cell r="P743">
            <v>21</v>
          </cell>
          <cell r="Q743">
            <v>200</v>
          </cell>
          <cell r="R743" t="str">
            <v>133-135</v>
          </cell>
          <cell r="S743">
            <v>40</v>
          </cell>
          <cell r="T743">
            <v>3</v>
          </cell>
          <cell r="U743">
            <v>20</v>
          </cell>
          <cell r="V743">
            <v>1.6</v>
          </cell>
          <cell r="W743" t="str">
            <v>EPDM / V4A</v>
          </cell>
        </row>
        <row r="744">
          <cell r="B744" t="str">
            <v>CRA21058V4A</v>
          </cell>
          <cell r="C744" t="str">
            <v>CDI200DD139V4A</v>
          </cell>
          <cell r="D744">
            <v>73269060</v>
          </cell>
          <cell r="E744">
            <v>4260391373916</v>
          </cell>
          <cell r="F744" t="str">
            <v>Wastewater Pipe-Wallpenetrations</v>
          </cell>
          <cell r="G744" t="str">
            <v>Press Seals</v>
          </cell>
          <cell r="H744" t="str">
            <v>Press Seal Type DS</v>
          </cell>
          <cell r="I744">
            <v>20002</v>
          </cell>
          <cell r="J744" t="str">
            <v>Kraso</v>
          </cell>
          <cell r="K744" t="str">
            <v>Crassus - Press Seal Type DS, core drill hole/wall sleeve 200mm for pipes/cables 139-140mm</v>
          </cell>
          <cell r="L744" t="str">
            <v>up to 3 bar, Sealing: 40mm, EPDM / V4A</v>
          </cell>
          <cell r="M744" t="str">
            <v>Crassus - Press Seal Type DS, core drill hole/wall sleeve 200mm for pipes/cables 139-140mm; up to 3 bar, Sealing: 40mm, EPDM / V4A</v>
          </cell>
          <cell r="N744" t="str">
            <v xml:space="preserve">Crassus
Press Seal Type DS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744" t="str">
            <v>For the installation in core drill holes or wall sleeves; water-tight feed-through for pipes/cables; double sealing, against pressing water and non-pressing water; water-tight welded bolts for an optimum of steadiness and corrosion protection</v>
          </cell>
          <cell r="P744">
            <v>21</v>
          </cell>
          <cell r="Q744">
            <v>200</v>
          </cell>
          <cell r="R744" t="str">
            <v>139-140</v>
          </cell>
          <cell r="S744">
            <v>40</v>
          </cell>
          <cell r="T744">
            <v>3</v>
          </cell>
          <cell r="U744">
            <v>15</v>
          </cell>
          <cell r="V744">
            <v>1.5</v>
          </cell>
          <cell r="W744" t="str">
            <v>EPDM / V4A</v>
          </cell>
        </row>
        <row r="745">
          <cell r="B745" t="str">
            <v>CRA21059V4A</v>
          </cell>
          <cell r="C745" t="str">
            <v>CDI200DD158V4A</v>
          </cell>
          <cell r="D745">
            <v>73269060</v>
          </cell>
          <cell r="E745">
            <v>4260391373923</v>
          </cell>
          <cell r="F745" t="str">
            <v>Wastewater Pipe-Wallpenetrations</v>
          </cell>
          <cell r="G745" t="str">
            <v>Press Seals</v>
          </cell>
          <cell r="H745" t="str">
            <v>Press Seal Type DS</v>
          </cell>
          <cell r="I745">
            <v>20002</v>
          </cell>
          <cell r="J745" t="str">
            <v>Kraso</v>
          </cell>
          <cell r="K745" t="str">
            <v>Crassus - Press Seal Type DS, core drill hole/wall sleeve 200mm for pipes/cables 158-160mm</v>
          </cell>
          <cell r="L745" t="str">
            <v>up to 3 bar, Sealing: 40mm, EPDM / V4A</v>
          </cell>
          <cell r="M745" t="str">
            <v>Crassus - Press Seal Type DS, core drill hole/wall sleeve 200mm for pipes/cables 158-160mm; up to 3 bar, Sealing: 40mm, EPDM / V4A</v>
          </cell>
          <cell r="N745" t="str">
            <v xml:space="preserve">Crassus
Press Seal Type DS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745" t="str">
            <v>For the installation in core drill holes or wall sleeves; water-tight feed-through for pipes/cables; double sealing, against pressing water and non-pressing water; water-tight welded bolts for an optimum of steadiness and corrosion protection</v>
          </cell>
          <cell r="P745">
            <v>21</v>
          </cell>
          <cell r="Q745">
            <v>200</v>
          </cell>
          <cell r="R745" t="str">
            <v>158-160</v>
          </cell>
          <cell r="S745">
            <v>40</v>
          </cell>
          <cell r="T745">
            <v>3</v>
          </cell>
          <cell r="U745">
            <v>10</v>
          </cell>
          <cell r="V745">
            <v>1.2</v>
          </cell>
          <cell r="W745" t="str">
            <v>EPDM / V4A</v>
          </cell>
        </row>
        <row r="746">
          <cell r="B746" t="str">
            <v>CRA21060V4A</v>
          </cell>
          <cell r="C746" t="str">
            <v>CDI250DD158V4A</v>
          </cell>
          <cell r="D746">
            <v>73269060</v>
          </cell>
          <cell r="E746">
            <v>4260391373930</v>
          </cell>
          <cell r="F746" t="str">
            <v>Wastewater Pipe-Wallpenetrations</v>
          </cell>
          <cell r="G746" t="str">
            <v>Press Seals</v>
          </cell>
          <cell r="H746" t="str">
            <v>Press Seal Type DS</v>
          </cell>
          <cell r="I746">
            <v>20002</v>
          </cell>
          <cell r="J746" t="str">
            <v>Kraso</v>
          </cell>
          <cell r="K746" t="str">
            <v>Crassus - Press Seal Type DS, core drill hole/wall sleeve 250mm for pipes/cables 158-160mm</v>
          </cell>
          <cell r="L746" t="str">
            <v>up to 3 bar, Sealing: 40mm, EPDM / V4A</v>
          </cell>
          <cell r="M746" t="str">
            <v>Crassus - Press Seal Type DS, core drill hole/wall sleeve 250mm for pipes/cables 158-160mm; up to 3 bar, Sealing: 40mm, EPDM / V4A</v>
          </cell>
          <cell r="N746" t="str">
            <v xml:space="preserve">Crassus
Press Seal Type DS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746" t="str">
            <v>For the installation in core drill holes or wall sleeves; water-tight feed-through for pipes/cables; double sealing, against pressing water and non-pressing water; water-tight welded bolts for an optimum of steadiness and corrosion protection</v>
          </cell>
          <cell r="P746">
            <v>21</v>
          </cell>
          <cell r="Q746">
            <v>250</v>
          </cell>
          <cell r="R746" t="str">
            <v>158-160</v>
          </cell>
          <cell r="S746">
            <v>40</v>
          </cell>
          <cell r="T746">
            <v>3</v>
          </cell>
          <cell r="U746">
            <v>15</v>
          </cell>
          <cell r="V746">
            <v>3.1</v>
          </cell>
          <cell r="W746" t="str">
            <v>EPDM / V4A</v>
          </cell>
        </row>
        <row r="747">
          <cell r="B747" t="str">
            <v>CRA21061V4A</v>
          </cell>
          <cell r="C747" t="str">
            <v>CDI250DD168V4A</v>
          </cell>
          <cell r="D747">
            <v>73269060</v>
          </cell>
          <cell r="E747">
            <v>4260391373947</v>
          </cell>
          <cell r="F747" t="str">
            <v>Wastewater Pipe-Wallpenetrations</v>
          </cell>
          <cell r="G747" t="str">
            <v>Press Seals</v>
          </cell>
          <cell r="H747" t="str">
            <v>Press Seal Type DS</v>
          </cell>
          <cell r="I747">
            <v>20002</v>
          </cell>
          <cell r="J747" t="str">
            <v>Kraso</v>
          </cell>
          <cell r="K747" t="str">
            <v>Crassus - Press Seal Type DS, core drill hole/wall sleeve 250mm for pipes/cables 168-170mm</v>
          </cell>
          <cell r="L747" t="str">
            <v>up to 3 bar, Sealing: 40mm, EPDM / V4A</v>
          </cell>
          <cell r="M747" t="str">
            <v>Crassus - Press Seal Type DS, core drill hole/wall sleeve 250mm for pipes/cables 168-170mm; up to 3 bar, Sealing: 40mm, EPDM / V4A</v>
          </cell>
          <cell r="N747" t="str">
            <v xml:space="preserve">Crassus
Press Seal Type DS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747" t="str">
            <v>For the installation in core drill holes or wall sleeves; water-tight feed-through for pipes/cables; double sealing, against pressing water and non-pressing water; water-tight welded bolts for an optimum of steadiness and corrosion protection</v>
          </cell>
          <cell r="P747">
            <v>21</v>
          </cell>
          <cell r="Q747">
            <v>250</v>
          </cell>
          <cell r="R747" t="str">
            <v>168-170</v>
          </cell>
          <cell r="S747">
            <v>40</v>
          </cell>
          <cell r="T747">
            <v>3</v>
          </cell>
          <cell r="U747">
            <v>10</v>
          </cell>
          <cell r="V747">
            <v>3</v>
          </cell>
          <cell r="W747" t="str">
            <v>EPDM / V4A</v>
          </cell>
        </row>
        <row r="748">
          <cell r="B748" t="str">
            <v>CRA21062V4A</v>
          </cell>
          <cell r="C748" t="str">
            <v>CDI250DD177V4A</v>
          </cell>
          <cell r="D748">
            <v>73269060</v>
          </cell>
          <cell r="E748">
            <v>4260391373954</v>
          </cell>
          <cell r="F748" t="str">
            <v>Wastewater Pipe-Wallpenetrations</v>
          </cell>
          <cell r="G748" t="str">
            <v>Press Seals</v>
          </cell>
          <cell r="H748" t="str">
            <v>Press Seal Type DS</v>
          </cell>
          <cell r="I748">
            <v>20002</v>
          </cell>
          <cell r="J748" t="str">
            <v>Kraso</v>
          </cell>
          <cell r="K748" t="str">
            <v>Crassus - Press Seal Type DS, core drill hole/wall sleeve 250mm for pipes/cables 177-180mm</v>
          </cell>
          <cell r="L748" t="str">
            <v>up to 3 bar, Sealing: 40mm, EPDM / V4A</v>
          </cell>
          <cell r="M748" t="str">
            <v>Crassus - Press Seal Type DS, core drill hole/wall sleeve 250mm for pipes/cables 177-180mm; up to 3 bar, Sealing: 40mm, EPDM / V4A</v>
          </cell>
          <cell r="N748" t="str">
            <v xml:space="preserve">Crassus
Press Seal Type DS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748" t="str">
            <v>For the installation in core drill holes or wall sleeves; water-tight feed-through for pipes/cables; double sealing, against pressing water and non-pressing water; water-tight welded bolts for an optimum of steadiness and corrosion protection</v>
          </cell>
          <cell r="P748">
            <v>21</v>
          </cell>
          <cell r="Q748">
            <v>250</v>
          </cell>
          <cell r="R748" t="str">
            <v>177-180</v>
          </cell>
          <cell r="S748">
            <v>40</v>
          </cell>
          <cell r="T748">
            <v>3</v>
          </cell>
          <cell r="U748">
            <v>20</v>
          </cell>
          <cell r="V748">
            <v>2.1</v>
          </cell>
          <cell r="W748" t="str">
            <v>EPDM / V4A</v>
          </cell>
        </row>
        <row r="749">
          <cell r="B749" t="str">
            <v>CRA21063V4A</v>
          </cell>
          <cell r="C749" t="str">
            <v>CDI250DD200V4A</v>
          </cell>
          <cell r="D749">
            <v>73269060</v>
          </cell>
          <cell r="E749">
            <v>4260391373961</v>
          </cell>
          <cell r="F749" t="str">
            <v>Wastewater Pipe-Wallpenetrations</v>
          </cell>
          <cell r="G749" t="str">
            <v>Press Seals</v>
          </cell>
          <cell r="H749" t="str">
            <v>Press Seal Type DS</v>
          </cell>
          <cell r="I749">
            <v>20002</v>
          </cell>
          <cell r="J749" t="str">
            <v>Kraso</v>
          </cell>
          <cell r="K749" t="str">
            <v>Crassus - Press Seal Type DS, core drill hole/wall sleeve 250mm for pipes/cables 200mm</v>
          </cell>
          <cell r="L749" t="str">
            <v>up to 3 bar, Sealing: 40mm, EPDM / V4A</v>
          </cell>
          <cell r="M749" t="str">
            <v>Crassus - Press Seal Type DS, core drill hole/wall sleeve 250mm for pipes/cables 200mm; up to 3 bar, Sealing: 40mm, EPDM / V4A</v>
          </cell>
          <cell r="N749" t="str">
            <v xml:space="preserve">Crassus
Press Seal Type DS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749" t="str">
            <v>For the installation in core drill holes or wall sleeves; water-tight feed-through for pipes/cables; double sealing, against pressing water and non-pressing water; water-tight welded bolts for an optimum of steadiness and corrosion protection</v>
          </cell>
          <cell r="P749">
            <v>21</v>
          </cell>
          <cell r="Q749">
            <v>250</v>
          </cell>
          <cell r="R749">
            <v>200</v>
          </cell>
          <cell r="S749">
            <v>40</v>
          </cell>
          <cell r="T749">
            <v>3</v>
          </cell>
          <cell r="U749">
            <v>15</v>
          </cell>
          <cell r="V749">
            <v>1.8</v>
          </cell>
          <cell r="W749" t="str">
            <v>EPDM / V4A</v>
          </cell>
        </row>
        <row r="750">
          <cell r="B750" t="str">
            <v>CRA21064V4A</v>
          </cell>
          <cell r="C750" t="str">
            <v>CDI250DD210V4A</v>
          </cell>
          <cell r="D750">
            <v>73269060</v>
          </cell>
          <cell r="E750">
            <v>4260391373978</v>
          </cell>
          <cell r="F750" t="str">
            <v>Wastewater Pipe-Wallpenetrations</v>
          </cell>
          <cell r="G750" t="str">
            <v>Press Seals</v>
          </cell>
          <cell r="H750" t="str">
            <v>Press Seal Type DS</v>
          </cell>
          <cell r="I750">
            <v>20002</v>
          </cell>
          <cell r="J750" t="str">
            <v>Kraso</v>
          </cell>
          <cell r="K750" t="str">
            <v>Crassus - Press Seal Type DS, core drill hole/wall sleeve 250mm for pipes/cables 210mm</v>
          </cell>
          <cell r="L750" t="str">
            <v>up to 3 bar, Sealing: 40mm, EPDM / V4A</v>
          </cell>
          <cell r="M750" t="str">
            <v>Crassus - Press Seal Type DS, core drill hole/wall sleeve 250mm for pipes/cables 210mm; up to 3 bar, Sealing: 40mm, EPDM / V4A</v>
          </cell>
          <cell r="N750" t="str">
            <v xml:space="preserve">Crassus
Press Seal Type DS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750" t="str">
            <v>For the installation in core drill holes or wall sleeves; water-tight feed-through for pipes/cables; double sealing, against pressing water and non-pressing water; water-tight welded bolts for an optimum of steadiness and corrosion protection</v>
          </cell>
          <cell r="P750">
            <v>21</v>
          </cell>
          <cell r="Q750">
            <v>250</v>
          </cell>
          <cell r="R750">
            <v>210</v>
          </cell>
          <cell r="S750">
            <v>40</v>
          </cell>
          <cell r="T750">
            <v>3</v>
          </cell>
          <cell r="U750">
            <v>20</v>
          </cell>
          <cell r="V750">
            <v>1.7</v>
          </cell>
          <cell r="W750" t="str">
            <v>EPDM / V4A</v>
          </cell>
        </row>
        <row r="751">
          <cell r="B751" t="str">
            <v>CRA21065V4A</v>
          </cell>
          <cell r="C751" t="str">
            <v>CDI300DD200V4A</v>
          </cell>
          <cell r="D751">
            <v>73269060</v>
          </cell>
          <cell r="E751">
            <v>4260391373985</v>
          </cell>
          <cell r="F751" t="str">
            <v>Wastewater Pipe-Wallpenetrations</v>
          </cell>
          <cell r="G751" t="str">
            <v>Press Seals</v>
          </cell>
          <cell r="H751" t="str">
            <v>Press Seal Type DS</v>
          </cell>
          <cell r="I751">
            <v>20002</v>
          </cell>
          <cell r="J751" t="str">
            <v>Kraso</v>
          </cell>
          <cell r="K751" t="str">
            <v>Crassus - Press Seal Type DS, core drill hole/wall sleeve 300mm for pipes/cables 200mm</v>
          </cell>
          <cell r="L751" t="str">
            <v>up to 3 bar, Sealing: 40mm, EPDM / V4A</v>
          </cell>
          <cell r="M751" t="str">
            <v>Crassus - Press Seal Type DS, core drill hole/wall sleeve 300mm for pipes/cables 200mm; up to 3 bar, Sealing: 40mm, EPDM / V4A</v>
          </cell>
          <cell r="N751" t="str">
            <v xml:space="preserve">Crassus
Press Seal Type DS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751" t="str">
            <v>For the installation in core drill holes or wall sleeves; water-tight feed-through for pipes/cables; double sealing, against pressing water and non-pressing water; water-tight welded bolts for an optimum of steadiness and corrosion protection</v>
          </cell>
          <cell r="P751">
            <v>21</v>
          </cell>
          <cell r="Q751">
            <v>300</v>
          </cell>
          <cell r="R751">
            <v>200</v>
          </cell>
          <cell r="S751">
            <v>40</v>
          </cell>
          <cell r="T751">
            <v>3</v>
          </cell>
          <cell r="U751">
            <v>15</v>
          </cell>
          <cell r="V751">
            <v>4.2</v>
          </cell>
          <cell r="W751" t="str">
            <v>EPDM / V4A</v>
          </cell>
        </row>
        <row r="752">
          <cell r="B752" t="str">
            <v>CRA21066V4A</v>
          </cell>
          <cell r="C752" t="str">
            <v>CDI300DD210V4A</v>
          </cell>
          <cell r="D752">
            <v>73269060</v>
          </cell>
          <cell r="E752">
            <v>4260391373992</v>
          </cell>
          <cell r="F752" t="str">
            <v>Wastewater Pipe-Wallpenetrations</v>
          </cell>
          <cell r="G752" t="str">
            <v>Press Seals</v>
          </cell>
          <cell r="H752" t="str">
            <v>Press Seal Type DS</v>
          </cell>
          <cell r="I752">
            <v>20002</v>
          </cell>
          <cell r="J752" t="str">
            <v>Kraso</v>
          </cell>
          <cell r="K752" t="str">
            <v>Crassus - Press Seal Type DS, core drill hole/wall sleeve 300mm for pipes/cables 210mm</v>
          </cell>
          <cell r="L752" t="str">
            <v>up to 3 bar, Sealing: 40mm, EPDM / V4A</v>
          </cell>
          <cell r="M752" t="str">
            <v>Crassus - Press Seal Type DS, core drill hole/wall sleeve 300mm for pipes/cables 210mm; up to 3 bar, Sealing: 40mm, EPDM / V4A</v>
          </cell>
          <cell r="N752" t="str">
            <v xml:space="preserve">Crassus
Press Seal Type DS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752" t="str">
            <v>For the installation in core drill holes or wall sleeves; water-tight feed-through for pipes/cables; double sealing, against pressing water and non-pressing water; water-tight welded bolts for an optimum of steadiness and corrosion protection</v>
          </cell>
          <cell r="P752">
            <v>21</v>
          </cell>
          <cell r="Q752">
            <v>300</v>
          </cell>
          <cell r="R752">
            <v>210</v>
          </cell>
          <cell r="S752">
            <v>40</v>
          </cell>
          <cell r="T752">
            <v>3</v>
          </cell>
          <cell r="U752">
            <v>10</v>
          </cell>
          <cell r="V752">
            <v>4.0999999999999996</v>
          </cell>
          <cell r="W752" t="str">
            <v>EPDM / V4A</v>
          </cell>
        </row>
        <row r="753">
          <cell r="B753" t="str">
            <v>CRA21067V4A</v>
          </cell>
          <cell r="C753" t="str">
            <v>CDI300DD219V4A</v>
          </cell>
          <cell r="D753">
            <v>73269060</v>
          </cell>
          <cell r="E753">
            <v>4260391374005</v>
          </cell>
          <cell r="F753" t="str">
            <v>Wastewater Pipe-Wallpenetrations</v>
          </cell>
          <cell r="G753" t="str">
            <v>Press Seals</v>
          </cell>
          <cell r="H753" t="str">
            <v>Press Seal Type DS</v>
          </cell>
          <cell r="I753">
            <v>20002</v>
          </cell>
          <cell r="J753" t="str">
            <v>Kraso</v>
          </cell>
          <cell r="K753" t="str">
            <v>Crassus - Press Seal Type DS, core drill hole/wall sleeve 300mm for pipes/cables 219mm</v>
          </cell>
          <cell r="L753" t="str">
            <v>up to 3 bar, Sealing: 40mm, EPDM / V4A</v>
          </cell>
          <cell r="M753" t="str">
            <v>Crassus - Press Seal Type DS, core drill hole/wall sleeve 300mm for pipes/cables 219mm; up to 3 bar, Sealing: 40mm, EPDM / V4A</v>
          </cell>
          <cell r="N753" t="str">
            <v xml:space="preserve">Crassus
Press Seal Type DS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753" t="str">
            <v>For the installation in core drill holes or wall sleeves; water-tight feed-through for pipes/cables; double sealing, against pressing water and non-pressing water; water-tight welded bolts for an optimum of steadiness and corrosion protection</v>
          </cell>
          <cell r="P753">
            <v>21</v>
          </cell>
          <cell r="Q753">
            <v>300</v>
          </cell>
          <cell r="R753">
            <v>219</v>
          </cell>
          <cell r="S753">
            <v>40</v>
          </cell>
          <cell r="T753">
            <v>3</v>
          </cell>
          <cell r="U753">
            <v>20</v>
          </cell>
          <cell r="V753">
            <v>3</v>
          </cell>
          <cell r="W753" t="str">
            <v>EPDM / V4A</v>
          </cell>
        </row>
        <row r="754">
          <cell r="B754" t="str">
            <v>CRA21068V4A</v>
          </cell>
          <cell r="C754" t="str">
            <v>CDI300DD225V4A</v>
          </cell>
          <cell r="D754">
            <v>73269060</v>
          </cell>
          <cell r="E754">
            <v>4260391374012</v>
          </cell>
          <cell r="F754" t="str">
            <v>Wastewater Pipe-Wallpenetrations</v>
          </cell>
          <cell r="G754" t="str">
            <v>Press Seals</v>
          </cell>
          <cell r="H754" t="str">
            <v>Press Seal Type DS</v>
          </cell>
          <cell r="I754">
            <v>20002</v>
          </cell>
          <cell r="J754" t="str">
            <v>Kraso</v>
          </cell>
          <cell r="K754" t="str">
            <v>Crassus - Press Seal Type DS, core drill hole/wall sleeve 300mm for pipes/cables 225mm</v>
          </cell>
          <cell r="L754" t="str">
            <v>up to 3 bar, Sealing: 40mm, EPDM / V4A</v>
          </cell>
          <cell r="M754" t="str">
            <v>Crassus - Press Seal Type DS, core drill hole/wall sleeve 300mm for pipes/cables 225mm; up to 3 bar, Sealing: 40mm, EPDM / V4A</v>
          </cell>
          <cell r="N754" t="str">
            <v xml:space="preserve">Crassus
Press Seal Type DS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754" t="str">
            <v>For the installation in core drill holes or wall sleeves; water-tight feed-through for pipes/cables; double sealing, against pressing water and non-pressing water; water-tight welded bolts for an optimum of steadiness and corrosion protection</v>
          </cell>
          <cell r="P754">
            <v>21</v>
          </cell>
          <cell r="Q754">
            <v>300</v>
          </cell>
          <cell r="R754">
            <v>225</v>
          </cell>
          <cell r="S754">
            <v>40</v>
          </cell>
          <cell r="T754">
            <v>3</v>
          </cell>
          <cell r="U754">
            <v>20</v>
          </cell>
          <cell r="V754">
            <v>2.9</v>
          </cell>
          <cell r="W754" t="str">
            <v>EPDM / V4A</v>
          </cell>
        </row>
        <row r="755">
          <cell r="B755" t="str">
            <v>CRA21069V4A</v>
          </cell>
          <cell r="C755" t="str">
            <v>CDI300DD250V4A</v>
          </cell>
          <cell r="D755">
            <v>73269060</v>
          </cell>
          <cell r="E755">
            <v>4260391374029</v>
          </cell>
          <cell r="F755" t="str">
            <v>Wastewater Pipe-Wallpenetrations</v>
          </cell>
          <cell r="G755" t="str">
            <v>Press Seals</v>
          </cell>
          <cell r="H755" t="str">
            <v>Press Seal Type DS</v>
          </cell>
          <cell r="I755">
            <v>20002</v>
          </cell>
          <cell r="J755" t="str">
            <v>Kraso</v>
          </cell>
          <cell r="K755" t="str">
            <v>Crassus - Press Seal Type DS, core drill hole/wall sleeve 300mm for pipes/cables 250mm</v>
          </cell>
          <cell r="L755" t="str">
            <v>up to 3 bar, Sealing: 40mm, EPDM / V4A</v>
          </cell>
          <cell r="M755" t="str">
            <v>Crassus - Press Seal Type DS, core drill hole/wall sleeve 300mm for pipes/cables 250mm; up to 3 bar, Sealing: 40mm, EPDM / V4A</v>
          </cell>
          <cell r="N755" t="str">
            <v xml:space="preserve">Crassus
Press Seal Type DS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755" t="str">
            <v>For the installation in core drill holes or wall sleeves; water-tight feed-through for pipes/cables; double sealing, against pressing water and non-pressing water; water-tight welded bolts for an optimum of steadiness and corrosion protection</v>
          </cell>
          <cell r="P755">
            <v>21</v>
          </cell>
          <cell r="Q755">
            <v>300</v>
          </cell>
          <cell r="R755">
            <v>250</v>
          </cell>
          <cell r="S755">
            <v>40</v>
          </cell>
          <cell r="T755">
            <v>3</v>
          </cell>
          <cell r="U755">
            <v>10</v>
          </cell>
          <cell r="V755">
            <v>2.4</v>
          </cell>
          <cell r="W755" t="str">
            <v>EPDM / V4A</v>
          </cell>
        </row>
        <row r="756">
          <cell r="B756" t="str">
            <v>CRA21070V4A</v>
          </cell>
          <cell r="C756" t="str">
            <v>CDI400DD273V4A</v>
          </cell>
          <cell r="D756">
            <v>73269060</v>
          </cell>
          <cell r="E756">
            <v>4260391374036</v>
          </cell>
          <cell r="F756" t="str">
            <v>Wastewater Pipe-Wallpenetrations</v>
          </cell>
          <cell r="G756" t="str">
            <v>Press Seals</v>
          </cell>
          <cell r="H756" t="str">
            <v>Press Seal Type DS</v>
          </cell>
          <cell r="I756">
            <v>20002</v>
          </cell>
          <cell r="J756" t="str">
            <v>Kraso</v>
          </cell>
          <cell r="K756" t="str">
            <v>Crassus - Press Seal Type DS, core drill hole/wall sleeve 400mm for pipes/cables 273mm</v>
          </cell>
          <cell r="L756" t="str">
            <v>up to 3 bar, Sealing: 40mm, EPDM / V4A</v>
          </cell>
          <cell r="M756" t="str">
            <v>Crassus - Press Seal Type DS, core drill hole/wall sleeve 400mm for pipes/cables 273mm; up to 3 bar, Sealing: 40mm, EPDM / V4A</v>
          </cell>
          <cell r="N756" t="str">
            <v xml:space="preserve">Crassus
Press Seal Type DS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756" t="str">
            <v>For the installation in core drill holes or wall sleeves; water-tight feed-through for pipes/cables; double sealing, against pressing water and non-pressing water; water-tight welded bolts for an optimum of steadiness and corrosion protection</v>
          </cell>
          <cell r="P756">
            <v>21</v>
          </cell>
          <cell r="Q756">
            <v>400</v>
          </cell>
          <cell r="R756">
            <v>273</v>
          </cell>
          <cell r="S756">
            <v>40</v>
          </cell>
          <cell r="T756">
            <v>3</v>
          </cell>
          <cell r="U756">
            <v>20</v>
          </cell>
          <cell r="V756">
            <v>6</v>
          </cell>
          <cell r="W756" t="str">
            <v>EPDM / V4A</v>
          </cell>
        </row>
        <row r="757">
          <cell r="B757" t="str">
            <v>CRA21071V4A</v>
          </cell>
          <cell r="C757" t="str">
            <v>CDI400DD280V4A</v>
          </cell>
          <cell r="D757">
            <v>73269060</v>
          </cell>
          <cell r="E757">
            <v>4260391374043</v>
          </cell>
          <cell r="F757" t="str">
            <v>Wastewater Pipe-Wallpenetrations</v>
          </cell>
          <cell r="G757" t="str">
            <v>Press Seals</v>
          </cell>
          <cell r="H757" t="str">
            <v>Press Seal Type DS</v>
          </cell>
          <cell r="I757">
            <v>20002</v>
          </cell>
          <cell r="J757" t="str">
            <v>Kraso</v>
          </cell>
          <cell r="K757" t="str">
            <v>Crassus - Press Seal Type DS, core drill hole/wall sleeve 400mm for pipes/cables 280mm</v>
          </cell>
          <cell r="L757" t="str">
            <v>up to 3 bar, Sealing: 40mm, EPDM / V4A</v>
          </cell>
          <cell r="M757" t="str">
            <v>Crassus - Press Seal Type DS, core drill hole/wall sleeve 400mm for pipes/cables 280mm; up to 3 bar, Sealing: 40mm, EPDM / V4A</v>
          </cell>
          <cell r="N757" t="str">
            <v xml:space="preserve">Crassus
Press Seal Type DS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757" t="str">
            <v>For the installation in core drill holes or wall sleeves; water-tight feed-through for pipes/cables; double sealing, against pressing water and non-pressing water; water-tight welded bolts for an optimum of steadiness and corrosion protection</v>
          </cell>
          <cell r="P757">
            <v>21</v>
          </cell>
          <cell r="Q757">
            <v>400</v>
          </cell>
          <cell r="R757">
            <v>280</v>
          </cell>
          <cell r="S757">
            <v>40</v>
          </cell>
          <cell r="T757">
            <v>3</v>
          </cell>
          <cell r="U757">
            <v>20</v>
          </cell>
          <cell r="V757">
            <v>6.1</v>
          </cell>
          <cell r="W757" t="str">
            <v>EPDM / V4A</v>
          </cell>
        </row>
        <row r="758">
          <cell r="B758" t="str">
            <v>CRA21072V4A</v>
          </cell>
          <cell r="C758" t="str">
            <v>CDI400DD315V4A</v>
          </cell>
          <cell r="D758">
            <v>73269060</v>
          </cell>
          <cell r="E758">
            <v>4260391374050</v>
          </cell>
          <cell r="F758" t="str">
            <v>Wastewater Pipe-Wallpenetrations</v>
          </cell>
          <cell r="G758" t="str">
            <v>Press Seals</v>
          </cell>
          <cell r="H758" t="str">
            <v>Press Seal Type DS</v>
          </cell>
          <cell r="I758">
            <v>20002</v>
          </cell>
          <cell r="J758" t="str">
            <v>Kraso</v>
          </cell>
          <cell r="K758" t="str">
            <v>Crassus - Press Seal Type DS, core drill hole/wall sleeve 400mm for pipes/cables 315mm</v>
          </cell>
          <cell r="L758" t="str">
            <v>up to 3 bar, Sealing: 40mm, EPDM / V4A</v>
          </cell>
          <cell r="M758" t="str">
            <v>Crassus - Press Seal Type DS, core drill hole/wall sleeve 400mm for pipes/cables 315mm; up to 3 bar, Sealing: 40mm, EPDM / V4A</v>
          </cell>
          <cell r="N758" t="str">
            <v xml:space="preserve">Crassus
Press Seal Type DS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758" t="str">
            <v>For the installation in core drill holes or wall sleeves; water-tight feed-through for pipes/cables; double sealing, against pressing water and non-pressing water; water-tight welded bolts for an optimum of steadiness and corrosion protection</v>
          </cell>
          <cell r="P758">
            <v>21</v>
          </cell>
          <cell r="Q758">
            <v>400</v>
          </cell>
          <cell r="R758">
            <v>315</v>
          </cell>
          <cell r="S758">
            <v>40</v>
          </cell>
          <cell r="T758">
            <v>3</v>
          </cell>
          <cell r="U758">
            <v>15</v>
          </cell>
          <cell r="V758">
            <v>5.8</v>
          </cell>
          <cell r="W758" t="str">
            <v>EPDM / V4A</v>
          </cell>
        </row>
        <row r="759">
          <cell r="B759" t="str">
            <v>CRA21073V4A</v>
          </cell>
          <cell r="C759" t="str">
            <v>CDI400DD326V4A</v>
          </cell>
          <cell r="D759">
            <v>73269060</v>
          </cell>
          <cell r="E759">
            <v>4260391374067</v>
          </cell>
          <cell r="F759" t="str">
            <v>Wastewater Pipe-Wallpenetrations</v>
          </cell>
          <cell r="G759" t="str">
            <v>Press Seals</v>
          </cell>
          <cell r="H759" t="str">
            <v>Press Seal Type DS</v>
          </cell>
          <cell r="I759">
            <v>20002</v>
          </cell>
          <cell r="J759" t="str">
            <v>Kraso</v>
          </cell>
          <cell r="K759" t="str">
            <v>Crassus - Press Seal Type DS, core drill hole/wall sleeve 400mm for pipes/cables 326mm</v>
          </cell>
          <cell r="L759" t="str">
            <v>up to 3 bar, Sealing: 40mm, EPDM / V4A</v>
          </cell>
          <cell r="M759" t="str">
            <v>Crassus - Press Seal Type DS, core drill hole/wall sleeve 400mm for pipes/cables 326mm; up to 3 bar, Sealing: 40mm, EPDM / V4A</v>
          </cell>
          <cell r="N759" t="str">
            <v xml:space="preserve">Crassus
Press Seal Type DS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759" t="str">
            <v>For the installation in core drill holes or wall sleeves; water-tight feed-through for pipes/cables; double sealing, against pressing water and non-pressing water; water-tight welded bolts for an optimum of steadiness and corrosion protection</v>
          </cell>
          <cell r="P759">
            <v>21</v>
          </cell>
          <cell r="Q759">
            <v>400</v>
          </cell>
          <cell r="R759">
            <v>326</v>
          </cell>
          <cell r="S759">
            <v>40</v>
          </cell>
          <cell r="T759">
            <v>3</v>
          </cell>
          <cell r="U759">
            <v>15</v>
          </cell>
          <cell r="V759">
            <v>5.7</v>
          </cell>
          <cell r="W759" t="str">
            <v>EPDM / V4A</v>
          </cell>
        </row>
        <row r="760">
          <cell r="B760" t="str">
            <v>CRA21074V4A</v>
          </cell>
          <cell r="C760" t="str">
            <v>CDI500DD400V4A</v>
          </cell>
          <cell r="D760">
            <v>73269060</v>
          </cell>
          <cell r="E760">
            <v>4260391374074</v>
          </cell>
          <cell r="F760" t="str">
            <v>Wastewater Pipe-Wallpenetrations</v>
          </cell>
          <cell r="G760" t="str">
            <v>Press Seals</v>
          </cell>
          <cell r="H760" t="str">
            <v>Press Seal Type DS</v>
          </cell>
          <cell r="I760">
            <v>20002</v>
          </cell>
          <cell r="J760" t="str">
            <v>Kraso</v>
          </cell>
          <cell r="K760" t="str">
            <v>Crassus - Press Seal Type DS, core drill hole/wall sleeve 500mm for pipes/cables 400mm</v>
          </cell>
          <cell r="L760" t="str">
            <v>up to 3 bar, Sealing: 40mm, EPDM / V4A</v>
          </cell>
          <cell r="M760" t="str">
            <v>Crassus - Press Seal Type DS, core drill hole/wall sleeve 500mm for pipes/cables 400mm; up to 3 bar, Sealing: 40mm, EPDM / V4A</v>
          </cell>
          <cell r="N760" t="str">
            <v xml:space="preserve">Crassus
Press Seal Type DS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760" t="str">
            <v>For the installation in core drill holes or wall sleeves; water-tight feed-through for pipes/cables; double sealing, against pressing water and non-pressing water; water-tight welded bolts for an optimum of steadiness and corrosion protection</v>
          </cell>
          <cell r="P760">
            <v>21</v>
          </cell>
          <cell r="Q760">
            <v>500</v>
          </cell>
          <cell r="R760">
            <v>400</v>
          </cell>
          <cell r="S760">
            <v>40</v>
          </cell>
          <cell r="T760">
            <v>3</v>
          </cell>
          <cell r="U760">
            <v>15</v>
          </cell>
          <cell r="V760">
            <v>5.6</v>
          </cell>
          <cell r="W760" t="str">
            <v>EPDM / V4A</v>
          </cell>
        </row>
        <row r="761">
          <cell r="B761" t="str">
            <v>CRA21075V4A</v>
          </cell>
          <cell r="C761" t="str">
            <v>CDI500DD429V4A</v>
          </cell>
          <cell r="D761">
            <v>73269060</v>
          </cell>
          <cell r="E761">
            <v>4260391374081</v>
          </cell>
          <cell r="F761" t="str">
            <v>Wastewater Pipe-Wallpenetrations</v>
          </cell>
          <cell r="G761" t="str">
            <v>Press Seals</v>
          </cell>
          <cell r="H761" t="str">
            <v>Press Seal Type DS</v>
          </cell>
          <cell r="I761">
            <v>20002</v>
          </cell>
          <cell r="J761" t="str">
            <v>Kraso</v>
          </cell>
          <cell r="K761" t="str">
            <v>Crassus - Press Seal Type DS, core drill hole/wall sleeve 500mm for pipes/cables 429mm</v>
          </cell>
          <cell r="L761" t="str">
            <v>up to 3 bar, Sealing: 40mm, EPDM / V4A</v>
          </cell>
          <cell r="M761" t="str">
            <v>Crassus - Press Seal Type DS, core drill hole/wall sleeve 500mm for pipes/cables 429mm; up to 3 bar, Sealing: 40mm, EPDM / V4A</v>
          </cell>
          <cell r="N761" t="str">
            <v xml:space="preserve">Crassus
Press Seal Type DS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761" t="str">
            <v>For the installation in core drill holes or wall sleeves; water-tight feed-through for pipes/cables; double sealing, against pressing water and non-pressing water; water-tight welded bolts for an optimum of steadiness and corrosion protection</v>
          </cell>
          <cell r="P761">
            <v>21</v>
          </cell>
          <cell r="Q761">
            <v>500</v>
          </cell>
          <cell r="R761">
            <v>429</v>
          </cell>
          <cell r="S761">
            <v>40</v>
          </cell>
          <cell r="T761">
            <v>3</v>
          </cell>
          <cell r="U761">
            <v>20</v>
          </cell>
          <cell r="V761">
            <v>5.2</v>
          </cell>
          <cell r="W761" t="str">
            <v>EPDM / V4A</v>
          </cell>
        </row>
        <row r="762">
          <cell r="B762" t="str">
            <v>CRA21076V4A</v>
          </cell>
          <cell r="C762" t="str">
            <v>CDI500DD450V4A</v>
          </cell>
          <cell r="D762">
            <v>73269060</v>
          </cell>
          <cell r="E762">
            <v>4260391374098</v>
          </cell>
          <cell r="F762" t="str">
            <v>Wastewater Pipe-Wallpenetrations</v>
          </cell>
          <cell r="G762" t="str">
            <v>Press Seals</v>
          </cell>
          <cell r="H762" t="str">
            <v>Press Seal Type DS</v>
          </cell>
          <cell r="I762">
            <v>20002</v>
          </cell>
          <cell r="J762" t="str">
            <v>Kraso</v>
          </cell>
          <cell r="K762" t="str">
            <v>Crassus - Press Seal Type DS, core drill hole/wall sleeve 500mm for pipes/cables 450mm</v>
          </cell>
          <cell r="L762" t="str">
            <v>up to 3 bar, Sealing: 40mm, EPDM / V4A</v>
          </cell>
          <cell r="M762" t="str">
            <v>Crassus - Press Seal Type DS, core drill hole/wall sleeve 500mm for pipes/cables 450mm; up to 3 bar, Sealing: 40mm, EPDM / V4A</v>
          </cell>
          <cell r="N762" t="str">
            <v xml:space="preserve">Crassus
Press Seal Type DS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762" t="str">
            <v>For the installation in core drill holes or wall sleeves; water-tight feed-through for pipes/cables; double sealing, against pressing water and non-pressing water; water-tight welded bolts for an optimum of steadiness and corrosion protection</v>
          </cell>
          <cell r="P762">
            <v>21</v>
          </cell>
          <cell r="Q762">
            <v>500</v>
          </cell>
          <cell r="R762">
            <v>450</v>
          </cell>
          <cell r="S762">
            <v>40</v>
          </cell>
          <cell r="T762">
            <v>3</v>
          </cell>
          <cell r="U762">
            <v>15</v>
          </cell>
          <cell r="V762">
            <v>4.4000000000000004</v>
          </cell>
          <cell r="W762" t="str">
            <v>EPDM / V4A</v>
          </cell>
        </row>
        <row r="763">
          <cell r="B763" t="str">
            <v>CRA21077GGV</v>
          </cell>
          <cell r="C763" t="str">
            <v>CDIBLIND080EDGV</v>
          </cell>
          <cell r="D763">
            <v>73269060</v>
          </cell>
          <cell r="E763">
            <v>4260391374104</v>
          </cell>
          <cell r="F763" t="str">
            <v>Wastewater Pipe-Wallpenetrations</v>
          </cell>
          <cell r="G763" t="str">
            <v>Press Seals</v>
          </cell>
          <cell r="H763" t="str">
            <v>Press Seal Type CS Blind Insert</v>
          </cell>
          <cell r="I763">
            <v>20005</v>
          </cell>
          <cell r="J763" t="str">
            <v>Kraso</v>
          </cell>
          <cell r="K763" t="str">
            <v>Crassus - Press Seal Type CS Blind Insert, core drill hole/wall sleeve 80mm</v>
          </cell>
          <cell r="L763" t="str">
            <v>up to 1 bar, Sealing: 20mm, EPDM / GYC</v>
          </cell>
          <cell r="M763" t="str">
            <v>Crassus - Press Seal Type CS Blind Insert, core drill hole/wall sleeve 80mm; up to 1 bar, Sealing: 20mm, EPDM / GYC</v>
          </cell>
          <cell r="N763" t="str">
            <v>Crassus
Press Seal Type CS Blind Insert
For the permanent or short-term water-tight sealing of a core drill hole or wall sleeve;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or
Item number: ______
Quantity (piece): ______
Price per unit (€): ______
Total price (€): _____</v>
          </cell>
          <cell r="O763" t="str">
            <v>For the permanent or short-term water-tight sealing of a core drill hole or wall sleeve; single sealing, against pressing water and non-pressing water; water-tight welded bolts for an optimum of steadiness and corrosion protection</v>
          </cell>
          <cell r="P763">
            <v>21</v>
          </cell>
          <cell r="Q763">
            <v>80</v>
          </cell>
          <cell r="R763" t="str">
            <v>-</v>
          </cell>
          <cell r="S763">
            <v>20</v>
          </cell>
          <cell r="T763">
            <v>1</v>
          </cell>
          <cell r="U763">
            <v>10</v>
          </cell>
          <cell r="V763">
            <v>0.5</v>
          </cell>
          <cell r="W763" t="str">
            <v>EPDM / GYC</v>
          </cell>
        </row>
        <row r="764">
          <cell r="B764" t="str">
            <v>CRA21078GGV</v>
          </cell>
          <cell r="C764" t="str">
            <v>CDIBLIND100EDGV</v>
          </cell>
          <cell r="D764">
            <v>73269060</v>
          </cell>
          <cell r="E764">
            <v>4260391374111</v>
          </cell>
          <cell r="F764" t="str">
            <v>Wastewater Pipe-Wallpenetrations</v>
          </cell>
          <cell r="G764" t="str">
            <v>Press Seals</v>
          </cell>
          <cell r="H764" t="str">
            <v>Press Seal Type CS Blind Insert</v>
          </cell>
          <cell r="I764">
            <v>20005</v>
          </cell>
          <cell r="J764" t="str">
            <v>Kraso</v>
          </cell>
          <cell r="K764" t="str">
            <v>Crassus - Press Seal Type CS Blind Insert, core drill hole/wall sleeve 100mm</v>
          </cell>
          <cell r="L764" t="str">
            <v>up to 1 bar, Sealing: 20mm, EPDM / GYC</v>
          </cell>
          <cell r="M764" t="str">
            <v>Crassus - Press Seal Type CS Blind Insert, core drill hole/wall sleeve 100mm; up to 1 bar, Sealing: 20mm, EPDM / GYC</v>
          </cell>
          <cell r="N764" t="str">
            <v>Crassus
Press Seal Type CS Blind Insert
For the permanent or short-term water-tight sealing of a core drill hole or wall sleeve;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or
Item number: ______
Quantity (piece): ______
Price per unit (€): ______
Total price (€): _____</v>
          </cell>
          <cell r="O764" t="str">
            <v>For the permanent or short-term water-tight sealing of a core drill hole or wall sleeve; single sealing, against pressing water and non-pressing water; water-tight welded bolts for an optimum of steadiness and corrosion protection</v>
          </cell>
          <cell r="P764">
            <v>21</v>
          </cell>
          <cell r="Q764">
            <v>100</v>
          </cell>
          <cell r="R764" t="str">
            <v>-</v>
          </cell>
          <cell r="S764">
            <v>20</v>
          </cell>
          <cell r="T764">
            <v>1</v>
          </cell>
          <cell r="U764">
            <v>10</v>
          </cell>
          <cell r="V764">
            <v>0.7</v>
          </cell>
          <cell r="W764" t="str">
            <v>EPDM / GYC</v>
          </cell>
        </row>
        <row r="765">
          <cell r="B765" t="str">
            <v>CRA21079GGV</v>
          </cell>
          <cell r="C765" t="str">
            <v>CDIBLIND125EDGV</v>
          </cell>
          <cell r="D765">
            <v>73269060</v>
          </cell>
          <cell r="E765">
            <v>4260391374128</v>
          </cell>
          <cell r="F765" t="str">
            <v>Wastewater Pipe-Wallpenetrations</v>
          </cell>
          <cell r="G765" t="str">
            <v>Press Seals</v>
          </cell>
          <cell r="H765" t="str">
            <v>Press Seal Type CS Blind Insert</v>
          </cell>
          <cell r="I765">
            <v>20005</v>
          </cell>
          <cell r="J765" t="str">
            <v>Kraso</v>
          </cell>
          <cell r="K765" t="str">
            <v>Crassus - Press Seal Type CS Blind Insert, core drill hole/wall sleeve 125mm</v>
          </cell>
          <cell r="L765" t="str">
            <v>up to 1 bar, Sealing: 20mm, EPDM / GYC</v>
          </cell>
          <cell r="M765" t="str">
            <v>Crassus - Press Seal Type CS Blind Insert, core drill hole/wall sleeve 125mm; up to 1 bar, Sealing: 20mm, EPDM / GYC</v>
          </cell>
          <cell r="N765" t="str">
            <v>Crassus
Press Seal Type CS Blind Insert
For the permanent or short-term water-tight sealing of a core drill hole or wall sleeve;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or
Item number: ______
Quantity (piece): ______
Price per unit (€): ______
Total price (€): _____</v>
          </cell>
          <cell r="O765" t="str">
            <v>For the permanent or short-term water-tight sealing of a core drill hole or wall sleeve; single sealing, against pressing water and non-pressing water; water-tight welded bolts for an optimum of steadiness and corrosion protection</v>
          </cell>
          <cell r="P765">
            <v>21</v>
          </cell>
          <cell r="Q765">
            <v>125</v>
          </cell>
          <cell r="R765" t="str">
            <v>-</v>
          </cell>
          <cell r="S765">
            <v>20</v>
          </cell>
          <cell r="T765">
            <v>1</v>
          </cell>
          <cell r="U765">
            <v>10</v>
          </cell>
          <cell r="V765">
            <v>1.2</v>
          </cell>
          <cell r="W765" t="str">
            <v>EPDM / GYC</v>
          </cell>
        </row>
        <row r="766">
          <cell r="B766" t="str">
            <v>CRA21080GGV</v>
          </cell>
          <cell r="C766" t="str">
            <v>CDIBLIND150EDGV</v>
          </cell>
          <cell r="D766">
            <v>73269060</v>
          </cell>
          <cell r="E766">
            <v>4260391374135</v>
          </cell>
          <cell r="F766" t="str">
            <v>Wastewater Pipe-Wallpenetrations</v>
          </cell>
          <cell r="G766" t="str">
            <v>Press Seals</v>
          </cell>
          <cell r="H766" t="str">
            <v>Press Seal Type CS Blind Insert</v>
          </cell>
          <cell r="I766">
            <v>20005</v>
          </cell>
          <cell r="J766" t="str">
            <v>Kraso</v>
          </cell>
          <cell r="K766" t="str">
            <v>Crassus - Press Seal Type CS Blind Insert, core drill hole/wall sleeve 150mm</v>
          </cell>
          <cell r="L766" t="str">
            <v>up to 1 bar, Sealing: 20mm, EPDM / GYC</v>
          </cell>
          <cell r="M766" t="str">
            <v>Crassus - Press Seal Type CS Blind Insert, core drill hole/wall sleeve 150mm; up to 1 bar, Sealing: 20mm, EPDM / GYC</v>
          </cell>
          <cell r="N766" t="str">
            <v>Crassus
Press Seal Type CS Blind Insert
For the permanent or short-term water-tight sealing of a core drill hole or wall sleeve;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or
Item number: ______
Quantity (piece): ______
Price per unit (€): ______
Total price (€): _____</v>
          </cell>
          <cell r="O766" t="str">
            <v>For the permanent or short-term water-tight sealing of a core drill hole or wall sleeve; single sealing, against pressing water and non-pressing water; water-tight welded bolts for an optimum of steadiness and corrosion protection</v>
          </cell>
          <cell r="P766">
            <v>21</v>
          </cell>
          <cell r="Q766">
            <v>150</v>
          </cell>
          <cell r="R766" t="str">
            <v>-</v>
          </cell>
          <cell r="S766">
            <v>20</v>
          </cell>
          <cell r="T766">
            <v>1</v>
          </cell>
          <cell r="U766">
            <v>10</v>
          </cell>
          <cell r="V766">
            <v>1.8</v>
          </cell>
          <cell r="W766" t="str">
            <v>EPDM / GYC</v>
          </cell>
        </row>
        <row r="767">
          <cell r="B767" t="str">
            <v>CRA21081GGV</v>
          </cell>
          <cell r="C767" t="str">
            <v>CDIBLIND200EDGV</v>
          </cell>
          <cell r="D767">
            <v>73269060</v>
          </cell>
          <cell r="E767">
            <v>4260391374142</v>
          </cell>
          <cell r="F767" t="str">
            <v>Wastewater Pipe-Wallpenetrations</v>
          </cell>
          <cell r="G767" t="str">
            <v>Press Seals</v>
          </cell>
          <cell r="H767" t="str">
            <v>Press Seal Type CS Blind Insert</v>
          </cell>
          <cell r="I767">
            <v>20005</v>
          </cell>
          <cell r="J767" t="str">
            <v>Kraso</v>
          </cell>
          <cell r="K767" t="str">
            <v>Crassus - Press Seal Type CS Blind Insert, core drill hole/wall sleeve 200mm</v>
          </cell>
          <cell r="L767" t="str">
            <v>up to 1 bar, Sealing: 20mm, EPDM / GYC</v>
          </cell>
          <cell r="M767" t="str">
            <v>Crassus - Press Seal Type CS Blind Insert, core drill hole/wall sleeve 200mm; up to 1 bar, Sealing: 20mm, EPDM / GYC</v>
          </cell>
          <cell r="N767" t="str">
            <v>Crassus
Press Seal Type CS Blind Insert
For the permanent or short-term water-tight sealing of a core drill hole or wall sleeve;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or
Item number: ______
Quantity (piece): ______
Price per unit (€): ______
Total price (€): _____</v>
          </cell>
          <cell r="O767" t="str">
            <v>For the permanent or short-term water-tight sealing of a core drill hole or wall sleeve; single sealing, against pressing water and non-pressing water; water-tight welded bolts for an optimum of steadiness and corrosion protection</v>
          </cell>
          <cell r="P767">
            <v>21</v>
          </cell>
          <cell r="Q767">
            <v>200</v>
          </cell>
          <cell r="R767" t="str">
            <v>-</v>
          </cell>
          <cell r="S767">
            <v>20</v>
          </cell>
          <cell r="T767">
            <v>1</v>
          </cell>
          <cell r="U767">
            <v>10</v>
          </cell>
          <cell r="V767">
            <v>3.1</v>
          </cell>
          <cell r="W767" t="str">
            <v>EPDM / GYC</v>
          </cell>
        </row>
        <row r="768">
          <cell r="B768" t="str">
            <v>CRA21082GGV</v>
          </cell>
          <cell r="C768" t="str">
            <v>CDIBLIND250EDGV</v>
          </cell>
          <cell r="D768">
            <v>73269060</v>
          </cell>
          <cell r="E768">
            <v>4260391374159</v>
          </cell>
          <cell r="F768" t="str">
            <v>Wastewater Pipe-Wallpenetrations</v>
          </cell>
          <cell r="G768" t="str">
            <v>Press Seals</v>
          </cell>
          <cell r="H768" t="str">
            <v>Press Seal Type CS Blind Insert</v>
          </cell>
          <cell r="I768">
            <v>20005</v>
          </cell>
          <cell r="J768" t="str">
            <v>Kraso</v>
          </cell>
          <cell r="K768" t="str">
            <v>Crassus - Press Seal Type CS Blind Insert, core drill hole/wall sleeve 250mm</v>
          </cell>
          <cell r="L768" t="str">
            <v>up to 1 bar, Sealing: 20mm, EPDM / GYC</v>
          </cell>
          <cell r="M768" t="str">
            <v>Crassus - Press Seal Type CS Blind Insert, core drill hole/wall sleeve 250mm; up to 1 bar, Sealing: 20mm, EPDM / GYC</v>
          </cell>
          <cell r="N768" t="str">
            <v>Crassus
Press Seal Type CS Blind Insert
For the permanent or short-term water-tight sealing of a core drill hole or wall sleeve;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or
Item number: ______
Quantity (piece): ______
Price per unit (€): ______
Total price (€): _____</v>
          </cell>
          <cell r="O768" t="str">
            <v>For the permanent or short-term water-tight sealing of a core drill hole or wall sleeve; single sealing, against pressing water and non-pressing water; water-tight welded bolts for an optimum of steadiness and corrosion protection</v>
          </cell>
          <cell r="P768">
            <v>21</v>
          </cell>
          <cell r="Q768">
            <v>250</v>
          </cell>
          <cell r="R768" t="str">
            <v>-</v>
          </cell>
          <cell r="S768">
            <v>20</v>
          </cell>
          <cell r="T768">
            <v>1</v>
          </cell>
          <cell r="U768">
            <v>10</v>
          </cell>
          <cell r="V768">
            <v>5</v>
          </cell>
          <cell r="W768" t="str">
            <v>EPDM / GYC</v>
          </cell>
        </row>
        <row r="769">
          <cell r="B769" t="str">
            <v>CRA21083GGV</v>
          </cell>
          <cell r="C769" t="str">
            <v>CDIBLIND300EDGV</v>
          </cell>
          <cell r="D769">
            <v>73269060</v>
          </cell>
          <cell r="E769">
            <v>4260391374166</v>
          </cell>
          <cell r="F769" t="str">
            <v>Wastewater Pipe-Wallpenetrations</v>
          </cell>
          <cell r="G769" t="str">
            <v>Press Seals</v>
          </cell>
          <cell r="H769" t="str">
            <v>Press Seal Type CS Blind Insert</v>
          </cell>
          <cell r="I769">
            <v>20005</v>
          </cell>
          <cell r="J769" t="str">
            <v>Kraso</v>
          </cell>
          <cell r="K769" t="str">
            <v>Crassus - Press Seal Type CS Blind Insert, core drill hole/wall sleeve 300mm</v>
          </cell>
          <cell r="L769" t="str">
            <v>up to 1 bar, Sealing: 20mm, EPDM / GYC</v>
          </cell>
          <cell r="M769" t="str">
            <v>Crassus - Press Seal Type CS Blind Insert, core drill hole/wall sleeve 300mm; up to 1 bar, Sealing: 20mm, EPDM / GYC</v>
          </cell>
          <cell r="N769" t="str">
            <v>Crassus
Press Seal Type CS Blind Insert
For the permanent or short-term water-tight sealing of a core drill hole or wall sleeve;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or
Item number: ______
Quantity (piece): ______
Price per unit (€): ______
Total price (€): _____</v>
          </cell>
          <cell r="O769" t="str">
            <v>For the permanent or short-term water-tight sealing of a core drill hole or wall sleeve; single sealing, against pressing water and non-pressing water; water-tight welded bolts for an optimum of steadiness and corrosion protection</v>
          </cell>
          <cell r="P769">
            <v>21</v>
          </cell>
          <cell r="Q769">
            <v>300</v>
          </cell>
          <cell r="R769" t="str">
            <v>-</v>
          </cell>
          <cell r="S769">
            <v>20</v>
          </cell>
          <cell r="T769">
            <v>1</v>
          </cell>
          <cell r="U769">
            <v>10</v>
          </cell>
          <cell r="V769">
            <v>7</v>
          </cell>
          <cell r="W769" t="str">
            <v>EPDM / GYC</v>
          </cell>
        </row>
        <row r="770">
          <cell r="B770" t="str">
            <v>CRA21084GGV</v>
          </cell>
          <cell r="C770" t="str">
            <v>CDIBLIND400EDGV</v>
          </cell>
          <cell r="D770">
            <v>73269060</v>
          </cell>
          <cell r="E770">
            <v>4260391374173</v>
          </cell>
          <cell r="F770" t="str">
            <v>Wastewater Pipe-Wallpenetrations</v>
          </cell>
          <cell r="G770" t="str">
            <v>Press Seals</v>
          </cell>
          <cell r="H770" t="str">
            <v>Press Seal Type CS Blind Insert</v>
          </cell>
          <cell r="I770">
            <v>20005</v>
          </cell>
          <cell r="J770" t="str">
            <v>Kraso</v>
          </cell>
          <cell r="K770" t="str">
            <v>Crassus - Press Seal Type CS Blind Insert, core drill hole/wall sleeve 400mm</v>
          </cell>
          <cell r="L770" t="str">
            <v>up to 1 bar, Sealing: 20mm, EPDM / GYC</v>
          </cell>
          <cell r="M770" t="str">
            <v>Crassus - Press Seal Type CS Blind Insert, core drill hole/wall sleeve 400mm; up to 1 bar, Sealing: 20mm, EPDM / GYC</v>
          </cell>
          <cell r="N770" t="str">
            <v>Crassus
Press Seal Type CS Blind Insert
For the permanent or short-term water-tight sealing of a core drill hole or wall sleeve;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or
Item number: ______
Quantity (piece): ______
Price per unit (€): ______
Total price (€): _____</v>
          </cell>
          <cell r="O770" t="str">
            <v>For the permanent or short-term water-tight sealing of a core drill hole or wall sleeve; single sealing, against pressing water and non-pressing water; water-tight welded bolts for an optimum of steadiness and corrosion protection</v>
          </cell>
          <cell r="P770">
            <v>21</v>
          </cell>
          <cell r="Q770">
            <v>400</v>
          </cell>
          <cell r="R770" t="str">
            <v>-</v>
          </cell>
          <cell r="S770">
            <v>20</v>
          </cell>
          <cell r="T770">
            <v>1</v>
          </cell>
          <cell r="U770">
            <v>10</v>
          </cell>
          <cell r="V770">
            <v>12.9</v>
          </cell>
          <cell r="W770" t="str">
            <v>EPDM / GYC</v>
          </cell>
        </row>
        <row r="771">
          <cell r="B771" t="str">
            <v>CRA21085GGV</v>
          </cell>
          <cell r="C771" t="str">
            <v>CDIBLIND500EDGV</v>
          </cell>
          <cell r="D771">
            <v>73269060</v>
          </cell>
          <cell r="E771">
            <v>4260391374180</v>
          </cell>
          <cell r="F771" t="str">
            <v>Wastewater Pipe-Wallpenetrations</v>
          </cell>
          <cell r="G771" t="str">
            <v>Press Seals</v>
          </cell>
          <cell r="H771" t="str">
            <v>Press Seal Type CS Blind Insert</v>
          </cell>
          <cell r="I771">
            <v>20005</v>
          </cell>
          <cell r="J771" t="str">
            <v>Kraso</v>
          </cell>
          <cell r="K771" t="str">
            <v>Crassus - Press Seal Type CS Blind Insert, core drill hole/wall sleeve 500mm</v>
          </cell>
          <cell r="L771" t="str">
            <v>up to 1 bar, Sealing: 20mm, EPDM / GYC</v>
          </cell>
          <cell r="M771" t="str">
            <v>Crassus - Press Seal Type CS Blind Insert, core drill hole/wall sleeve 500mm; up to 1 bar, Sealing: 20mm, EPDM / GYC</v>
          </cell>
          <cell r="N771" t="str">
            <v>Crassus
Press Seal Type CS Blind Insert
For the permanent or short-term water-tight sealing of a core drill hole or wall sleeve;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or
Item number: ______
Quantity (piece): ______
Price per unit (€): ______
Total price (€): _____</v>
          </cell>
          <cell r="O771" t="str">
            <v>For the permanent or short-term water-tight sealing of a core drill hole or wall sleeve; single sealing, against pressing water and non-pressing water; water-tight welded bolts for an optimum of steadiness and corrosion protection</v>
          </cell>
          <cell r="P771">
            <v>21</v>
          </cell>
          <cell r="Q771">
            <v>500</v>
          </cell>
          <cell r="R771" t="str">
            <v>-</v>
          </cell>
          <cell r="S771">
            <v>20</v>
          </cell>
          <cell r="T771">
            <v>1</v>
          </cell>
          <cell r="U771">
            <v>10</v>
          </cell>
          <cell r="V771">
            <v>20.3</v>
          </cell>
          <cell r="W771" t="str">
            <v>EPDM / GYC</v>
          </cell>
        </row>
        <row r="772">
          <cell r="B772" t="str">
            <v>CRA21077V2A</v>
          </cell>
          <cell r="C772" t="str">
            <v>CDIBLIND080ED</v>
          </cell>
          <cell r="D772">
            <v>73269060</v>
          </cell>
          <cell r="E772">
            <v>4260391379833</v>
          </cell>
          <cell r="F772" t="str">
            <v>Wastewater Pipe-Wallpenetrations</v>
          </cell>
          <cell r="G772" t="str">
            <v>Press Seals</v>
          </cell>
          <cell r="H772" t="str">
            <v>Press Seal Type CS Blind Insert</v>
          </cell>
          <cell r="I772">
            <v>20005</v>
          </cell>
          <cell r="J772" t="str">
            <v>Kraso</v>
          </cell>
          <cell r="K772" t="str">
            <v>Crassus - Press Seal Type CS Blind Insert, core drill hole/wall sleeve 80mm</v>
          </cell>
          <cell r="L772" t="str">
            <v>up to 1 bar, Sealing: 20mm, EPDM / V2A</v>
          </cell>
          <cell r="M772" t="str">
            <v>Crassus - Press Seal Type CS Blind Insert, core drill hole/wall sleeve 80mm; up to 1 bar, Sealing: 20mm, EPDM / V2A</v>
          </cell>
          <cell r="N772" t="str">
            <v>Crassus
Press Seal Type CS Blind Insert
For the permanent or short-term water-tight sealing of a core drill hole or wall sleeve;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or
Item number: ______
Quantity (piece): ______
Price per unit (€): ______
Total price (€): _____</v>
          </cell>
          <cell r="O772" t="str">
            <v>For the permanent or short-term water-tight sealing of a core drill hole or wall sleeve; single sealing, against pressing water and non-pressing water; water-tight welded bolts for an optimum of steadiness and corrosion protection</v>
          </cell>
          <cell r="P772">
            <v>21</v>
          </cell>
          <cell r="Q772">
            <v>80</v>
          </cell>
          <cell r="R772" t="str">
            <v>-</v>
          </cell>
          <cell r="S772">
            <v>20</v>
          </cell>
          <cell r="T772">
            <v>1</v>
          </cell>
          <cell r="U772">
            <v>10</v>
          </cell>
          <cell r="V772">
            <v>0.5</v>
          </cell>
          <cell r="W772" t="str">
            <v>EPDM / V2A</v>
          </cell>
        </row>
        <row r="773">
          <cell r="B773" t="str">
            <v>CRA21078V2A</v>
          </cell>
          <cell r="C773" t="str">
            <v>CDIBLIND100ED</v>
          </cell>
          <cell r="D773">
            <v>73269060</v>
          </cell>
          <cell r="E773">
            <v>4260391379826</v>
          </cell>
          <cell r="F773" t="str">
            <v>Wastewater Pipe-Wallpenetrations</v>
          </cell>
          <cell r="G773" t="str">
            <v>Press Seals</v>
          </cell>
          <cell r="H773" t="str">
            <v>Press Seal Type CS Blind Insert</v>
          </cell>
          <cell r="I773">
            <v>20005</v>
          </cell>
          <cell r="J773" t="str">
            <v>Kraso</v>
          </cell>
          <cell r="K773" t="str">
            <v>Crassus - Press Seal Type CS Blind Insert, core drill hole/wall sleeve 100mm</v>
          </cell>
          <cell r="L773" t="str">
            <v>up to 1 bar, Sealing: 20mm, EPDM / V2A</v>
          </cell>
          <cell r="M773" t="str">
            <v>Crassus - Press Seal Type CS Blind Insert, core drill hole/wall sleeve 100mm; up to 1 bar, Sealing: 20mm, EPDM / V2A</v>
          </cell>
          <cell r="N773" t="str">
            <v>Crassus
Press Seal Type CS Blind Insert
For the permanent or short-term water-tight sealing of a core drill hole or wall sleeve;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or
Item number: ______
Quantity (piece): ______
Price per unit (€): ______
Total price (€): _____</v>
          </cell>
          <cell r="O773" t="str">
            <v>For the permanent or short-term water-tight sealing of a core drill hole or wall sleeve; single sealing, against pressing water and non-pressing water; water-tight welded bolts for an optimum of steadiness and corrosion protection</v>
          </cell>
          <cell r="P773">
            <v>21</v>
          </cell>
          <cell r="Q773">
            <v>100</v>
          </cell>
          <cell r="R773" t="str">
            <v>-</v>
          </cell>
          <cell r="S773">
            <v>20</v>
          </cell>
          <cell r="T773">
            <v>1</v>
          </cell>
          <cell r="U773">
            <v>10</v>
          </cell>
          <cell r="V773">
            <v>0.7</v>
          </cell>
          <cell r="W773" t="str">
            <v>EPDM / V2A</v>
          </cell>
        </row>
        <row r="774">
          <cell r="B774" t="str">
            <v>CRA21079V2A</v>
          </cell>
          <cell r="C774" t="str">
            <v>CDIBLIND125ED</v>
          </cell>
          <cell r="D774">
            <v>73269060</v>
          </cell>
          <cell r="E774">
            <v>4260391379819</v>
          </cell>
          <cell r="F774" t="str">
            <v>Wastewater Pipe-Wallpenetrations</v>
          </cell>
          <cell r="G774" t="str">
            <v>Press Seals</v>
          </cell>
          <cell r="H774" t="str">
            <v>Press Seal Type CS Blind Insert</v>
          </cell>
          <cell r="I774">
            <v>20005</v>
          </cell>
          <cell r="J774" t="str">
            <v>Kraso</v>
          </cell>
          <cell r="K774" t="str">
            <v>Crassus - Press Seal Type CS Blind Insert, core drill hole/wall sleeve 125mm</v>
          </cell>
          <cell r="L774" t="str">
            <v>up to 1 bar, Sealing: 20mm, EPDM / V2A</v>
          </cell>
          <cell r="M774" t="str">
            <v>Crassus - Press Seal Type CS Blind Insert, core drill hole/wall sleeve 125mm; up to 1 bar, Sealing: 20mm, EPDM / V2A</v>
          </cell>
          <cell r="N774" t="str">
            <v>Crassus
Press Seal Type CS Blind Insert
For the permanent or short-term water-tight sealing of a core drill hole or wall sleeve;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or
Item number: ______
Quantity (piece): ______
Price per unit (€): ______
Total price (€): _____</v>
          </cell>
          <cell r="O774" t="str">
            <v>For the permanent or short-term water-tight sealing of a core drill hole or wall sleeve; single sealing, against pressing water and non-pressing water; water-tight welded bolts for an optimum of steadiness and corrosion protection</v>
          </cell>
          <cell r="P774">
            <v>21</v>
          </cell>
          <cell r="Q774">
            <v>125</v>
          </cell>
          <cell r="R774" t="str">
            <v>-</v>
          </cell>
          <cell r="S774">
            <v>20</v>
          </cell>
          <cell r="T774">
            <v>1</v>
          </cell>
          <cell r="U774">
            <v>10</v>
          </cell>
          <cell r="V774">
            <v>1.2</v>
          </cell>
          <cell r="W774" t="str">
            <v>EPDM / V2A</v>
          </cell>
        </row>
        <row r="775">
          <cell r="B775" t="str">
            <v>CRA21080V2A</v>
          </cell>
          <cell r="C775" t="str">
            <v>CDIBLIND150ED</v>
          </cell>
          <cell r="D775">
            <v>73269060</v>
          </cell>
          <cell r="E775">
            <v>4260391379802</v>
          </cell>
          <cell r="F775" t="str">
            <v>Wastewater Pipe-Wallpenetrations</v>
          </cell>
          <cell r="G775" t="str">
            <v>Press Seals</v>
          </cell>
          <cell r="H775" t="str">
            <v>Press Seal Type CS Blind Insert</v>
          </cell>
          <cell r="I775">
            <v>20005</v>
          </cell>
          <cell r="J775" t="str">
            <v>Kraso</v>
          </cell>
          <cell r="K775" t="str">
            <v>Crassus - Press Seal Type CS Blind Insert, core drill hole/wall sleeve 150mm</v>
          </cell>
          <cell r="L775" t="str">
            <v>up to 1 bar, Sealing: 20mm, EPDM / V2A</v>
          </cell>
          <cell r="M775" t="str">
            <v>Crassus - Press Seal Type CS Blind Insert, core drill hole/wall sleeve 150mm; up to 1 bar, Sealing: 20mm, EPDM / V2A</v>
          </cell>
          <cell r="N775" t="str">
            <v>Crassus
Press Seal Type CS Blind Insert
For the permanent or short-term water-tight sealing of a core drill hole or wall sleeve;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or
Item number: ______
Quantity (piece): ______
Price per unit (€): ______
Total price (€): _____</v>
          </cell>
          <cell r="O775" t="str">
            <v>For the permanent or short-term water-tight sealing of a core drill hole or wall sleeve; single sealing, against pressing water and non-pressing water; water-tight welded bolts for an optimum of steadiness and corrosion protection</v>
          </cell>
          <cell r="P775">
            <v>21</v>
          </cell>
          <cell r="Q775">
            <v>150</v>
          </cell>
          <cell r="R775" t="str">
            <v>-</v>
          </cell>
          <cell r="S775">
            <v>20</v>
          </cell>
          <cell r="T775">
            <v>1</v>
          </cell>
          <cell r="U775">
            <v>10</v>
          </cell>
          <cell r="V775">
            <v>1.8</v>
          </cell>
          <cell r="W775" t="str">
            <v>EPDM / V2A</v>
          </cell>
        </row>
        <row r="776">
          <cell r="B776" t="str">
            <v>CRA21081V2A</v>
          </cell>
          <cell r="C776" t="str">
            <v>CDIBLIND200ED</v>
          </cell>
          <cell r="D776">
            <v>73269060</v>
          </cell>
          <cell r="E776">
            <v>4260391379796</v>
          </cell>
          <cell r="F776" t="str">
            <v>Wastewater Pipe-Wallpenetrations</v>
          </cell>
          <cell r="G776" t="str">
            <v>Press Seals</v>
          </cell>
          <cell r="H776" t="str">
            <v>Press Seal Type CS Blind Insert</v>
          </cell>
          <cell r="I776">
            <v>20005</v>
          </cell>
          <cell r="J776" t="str">
            <v>Kraso</v>
          </cell>
          <cell r="K776" t="str">
            <v>Crassus - Press Seal Type CS Blind Insert, core drill hole/wall sleeve 200mm</v>
          </cell>
          <cell r="L776" t="str">
            <v>up to 1 bar, Sealing: 20mm, EPDM / V2A</v>
          </cell>
          <cell r="M776" t="str">
            <v>Crassus - Press Seal Type CS Blind Insert, core drill hole/wall sleeve 200mm; up to 1 bar, Sealing: 20mm, EPDM / V2A</v>
          </cell>
          <cell r="N776" t="str">
            <v>Crassus
Press Seal Type CS Blind Insert
For the permanent or short-term water-tight sealing of a core drill hole or wall sleeve;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or
Item number: ______
Quantity (piece): ______
Price per unit (€): ______
Total price (€): _____</v>
          </cell>
          <cell r="O776" t="str">
            <v>For the permanent or short-term water-tight sealing of a core drill hole or wall sleeve; single sealing, against pressing water and non-pressing water; water-tight welded bolts for an optimum of steadiness and corrosion protection</v>
          </cell>
          <cell r="P776">
            <v>21</v>
          </cell>
          <cell r="Q776">
            <v>200</v>
          </cell>
          <cell r="R776" t="str">
            <v>-</v>
          </cell>
          <cell r="S776">
            <v>20</v>
          </cell>
          <cell r="T776">
            <v>1</v>
          </cell>
          <cell r="U776">
            <v>10</v>
          </cell>
          <cell r="V776">
            <v>3.1</v>
          </cell>
          <cell r="W776" t="str">
            <v>EPDM / V2A</v>
          </cell>
        </row>
        <row r="777">
          <cell r="B777" t="str">
            <v>CRA21082V2A</v>
          </cell>
          <cell r="C777" t="str">
            <v>CDIBLIND250ED</v>
          </cell>
          <cell r="D777">
            <v>73269060</v>
          </cell>
          <cell r="E777">
            <v>4260391379789</v>
          </cell>
          <cell r="F777" t="str">
            <v>Wastewater Pipe-Wallpenetrations</v>
          </cell>
          <cell r="G777" t="str">
            <v>Press Seals</v>
          </cell>
          <cell r="H777" t="str">
            <v>Press Seal Type CS Blind Insert</v>
          </cell>
          <cell r="I777">
            <v>20005</v>
          </cell>
          <cell r="J777" t="str">
            <v>Kraso</v>
          </cell>
          <cell r="K777" t="str">
            <v>Crassus - Press Seal Type CS Blind Insert, core drill hole/wall sleeve 250mm</v>
          </cell>
          <cell r="L777" t="str">
            <v>up to 1 bar, Sealing: 20mm, EPDM / V2A</v>
          </cell>
          <cell r="M777" t="str">
            <v>Crassus - Press Seal Type CS Blind Insert, core drill hole/wall sleeve 250mm; up to 1 bar, Sealing: 20mm, EPDM / V2A</v>
          </cell>
          <cell r="N777" t="str">
            <v>Crassus
Press Seal Type CS Blind Insert
For the permanent or short-term water-tight sealing of a core drill hole or wall sleeve;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or
Item number: ______
Quantity (piece): ______
Price per unit (€): ______
Total price (€): _____</v>
          </cell>
          <cell r="O777" t="str">
            <v>For the permanent or short-term water-tight sealing of a core drill hole or wall sleeve; single sealing, against pressing water and non-pressing water; water-tight welded bolts for an optimum of steadiness and corrosion protection</v>
          </cell>
          <cell r="P777">
            <v>21</v>
          </cell>
          <cell r="Q777">
            <v>250</v>
          </cell>
          <cell r="R777" t="str">
            <v>-</v>
          </cell>
          <cell r="S777">
            <v>20</v>
          </cell>
          <cell r="T777">
            <v>1</v>
          </cell>
          <cell r="U777">
            <v>10</v>
          </cell>
          <cell r="V777">
            <v>5</v>
          </cell>
          <cell r="W777" t="str">
            <v>EPDM / V2A</v>
          </cell>
        </row>
        <row r="778">
          <cell r="B778" t="str">
            <v>CRA21083V2A</v>
          </cell>
          <cell r="C778" t="str">
            <v>CDIBLIND300ED</v>
          </cell>
          <cell r="D778">
            <v>73269060</v>
          </cell>
          <cell r="E778">
            <v>4260391379772</v>
          </cell>
          <cell r="F778" t="str">
            <v>Wastewater Pipe-Wallpenetrations</v>
          </cell>
          <cell r="G778" t="str">
            <v>Press Seals</v>
          </cell>
          <cell r="H778" t="str">
            <v>Press Seal Type CS Blind Insert</v>
          </cell>
          <cell r="I778">
            <v>20005</v>
          </cell>
          <cell r="J778" t="str">
            <v>Kraso</v>
          </cell>
          <cell r="K778" t="str">
            <v>Crassus - Press Seal Type CS Blind Insert, core drill hole/wall sleeve 300mm</v>
          </cell>
          <cell r="L778" t="str">
            <v>up to 1 bar, Sealing: 20mm, EPDM / V2A</v>
          </cell>
          <cell r="M778" t="str">
            <v>Crassus - Press Seal Type CS Blind Insert, core drill hole/wall sleeve 300mm; up to 1 bar, Sealing: 20mm, EPDM / V2A</v>
          </cell>
          <cell r="N778" t="str">
            <v>Crassus
Press Seal Type CS Blind Insert
For the permanent or short-term water-tight sealing of a core drill hole or wall sleeve;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or
Item number: ______
Quantity (piece): ______
Price per unit (€): ______
Total price (€): _____</v>
          </cell>
          <cell r="O778" t="str">
            <v>For the permanent or short-term water-tight sealing of a core drill hole or wall sleeve; single sealing, against pressing water and non-pressing water; water-tight welded bolts for an optimum of steadiness and corrosion protection</v>
          </cell>
          <cell r="P778">
            <v>21</v>
          </cell>
          <cell r="Q778">
            <v>300</v>
          </cell>
          <cell r="R778" t="str">
            <v>-</v>
          </cell>
          <cell r="S778">
            <v>20</v>
          </cell>
          <cell r="T778">
            <v>1</v>
          </cell>
          <cell r="U778">
            <v>10</v>
          </cell>
          <cell r="V778">
            <v>7</v>
          </cell>
          <cell r="W778" t="str">
            <v>EPDM / V2A</v>
          </cell>
        </row>
        <row r="779">
          <cell r="B779" t="str">
            <v>CRA21084V2A</v>
          </cell>
          <cell r="C779" t="str">
            <v>CDIBLIND400ED</v>
          </cell>
          <cell r="D779">
            <v>73269060</v>
          </cell>
          <cell r="E779">
            <v>4260391379765</v>
          </cell>
          <cell r="F779" t="str">
            <v>Wastewater Pipe-Wallpenetrations</v>
          </cell>
          <cell r="G779" t="str">
            <v>Press Seals</v>
          </cell>
          <cell r="H779" t="str">
            <v>Press Seal Type CS Blind Insert</v>
          </cell>
          <cell r="I779">
            <v>20005</v>
          </cell>
          <cell r="J779" t="str">
            <v>Kraso</v>
          </cell>
          <cell r="K779" t="str">
            <v>Crassus - Press Seal Type CS Blind Insert, core drill hole/wall sleeve 400mm</v>
          </cell>
          <cell r="L779" t="str">
            <v>up to 1 bar, Sealing: 20mm, EPDM / V2A</v>
          </cell>
          <cell r="M779" t="str">
            <v>Crassus - Press Seal Type CS Blind Insert, core drill hole/wall sleeve 400mm; up to 1 bar, Sealing: 20mm, EPDM / V2A</v>
          </cell>
          <cell r="N779" t="str">
            <v>Crassus
Press Seal Type CS Blind Insert
For the permanent or short-term water-tight sealing of a core drill hole or wall sleeve;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or
Item number: ______
Quantity (piece): ______
Price per unit (€): ______
Total price (€): _____</v>
          </cell>
          <cell r="O779" t="str">
            <v>For the permanent or short-term water-tight sealing of a core drill hole or wall sleeve; single sealing, against pressing water and non-pressing water; water-tight welded bolts for an optimum of steadiness and corrosion protection</v>
          </cell>
          <cell r="P779">
            <v>21</v>
          </cell>
          <cell r="Q779">
            <v>400</v>
          </cell>
          <cell r="R779" t="str">
            <v>-</v>
          </cell>
          <cell r="S779">
            <v>20</v>
          </cell>
          <cell r="T779">
            <v>1</v>
          </cell>
          <cell r="U779">
            <v>10</v>
          </cell>
          <cell r="V779">
            <v>12.9</v>
          </cell>
          <cell r="W779" t="str">
            <v>EPDM / V2A</v>
          </cell>
        </row>
        <row r="780">
          <cell r="B780" t="str">
            <v>CRA21085V2A</v>
          </cell>
          <cell r="C780" t="str">
            <v>CDIBLIND500ED</v>
          </cell>
          <cell r="D780">
            <v>73269060</v>
          </cell>
          <cell r="E780">
            <v>4260391379758</v>
          </cell>
          <cell r="F780" t="str">
            <v>Wastewater Pipe-Wallpenetrations</v>
          </cell>
          <cell r="G780" t="str">
            <v>Press Seals</v>
          </cell>
          <cell r="H780" t="str">
            <v>Press Seal Type CS Blind Insert</v>
          </cell>
          <cell r="I780">
            <v>20005</v>
          </cell>
          <cell r="J780" t="str">
            <v>Kraso</v>
          </cell>
          <cell r="K780" t="str">
            <v>Crassus - Press Seal Type CS Blind Insert, core drill hole/wall sleeve 500mm</v>
          </cell>
          <cell r="L780" t="str">
            <v>up to 1 bar, Sealing: 20mm, EPDM / V2A</v>
          </cell>
          <cell r="M780" t="str">
            <v>Crassus - Press Seal Type CS Blind Insert, core drill hole/wall sleeve 500mm; up to 1 bar, Sealing: 20mm, EPDM / V2A</v>
          </cell>
          <cell r="N780" t="str">
            <v>Crassus
Press Seal Type CS Blind Insert
For the permanent or short-term water-tight sealing of a core drill hole or wall sleeve;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or
Item number: ______
Quantity (piece): ______
Price per unit (€): ______
Total price (€): _____</v>
          </cell>
          <cell r="O780" t="str">
            <v>For the permanent or short-term water-tight sealing of a core drill hole or wall sleeve; single sealing, against pressing water and non-pressing water; water-tight welded bolts for an optimum of steadiness and corrosion protection</v>
          </cell>
          <cell r="P780">
            <v>21</v>
          </cell>
          <cell r="Q780">
            <v>500</v>
          </cell>
          <cell r="R780" t="str">
            <v>-</v>
          </cell>
          <cell r="S780">
            <v>20</v>
          </cell>
          <cell r="T780">
            <v>1</v>
          </cell>
          <cell r="U780">
            <v>10</v>
          </cell>
          <cell r="V780">
            <v>20.3</v>
          </cell>
          <cell r="W780" t="str">
            <v>EPDM / V2A</v>
          </cell>
        </row>
        <row r="781">
          <cell r="B781" t="str">
            <v>CRA21077V4A</v>
          </cell>
          <cell r="C781" t="str">
            <v>CDIBLIND080EDV4A</v>
          </cell>
          <cell r="D781">
            <v>73269060</v>
          </cell>
          <cell r="E781">
            <v>4260391374197</v>
          </cell>
          <cell r="F781" t="str">
            <v>Wastewater Pipe-Wallpenetrations</v>
          </cell>
          <cell r="G781" t="str">
            <v>Press Seals</v>
          </cell>
          <cell r="H781" t="str">
            <v>Press Seal Type CS Blind Insert</v>
          </cell>
          <cell r="I781">
            <v>20005</v>
          </cell>
          <cell r="J781" t="str">
            <v>Kraso</v>
          </cell>
          <cell r="K781" t="str">
            <v>Crassus - Press Seal Type CS Blind Insert, core drill hole/wall sleeve 80mm</v>
          </cell>
          <cell r="L781" t="str">
            <v>up to 1 bar, Sealing: 20mm, EPDM / V4A</v>
          </cell>
          <cell r="M781" t="str">
            <v>Crassus - Press Seal Type CS Blind Insert, core drill hole/wall sleeve 80mm; up to 1 bar, Sealing: 20mm, EPDM / V4A</v>
          </cell>
          <cell r="N781" t="str">
            <v>Crassus
Press Seal Type CS Blind Insert
For the permanent or short-term water-tight sealing of a core drill hole or wall sleeve;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or
Item number: ______
Quantity (piece): ______
Price per unit (€): ______
Total price (€): _____</v>
          </cell>
          <cell r="O781" t="str">
            <v>For the permanent or short-term water-tight sealing of a core drill hole or wall sleeve; single sealing, against pressing water and non-pressing water; water-tight welded bolts for an optimum of steadiness and corrosion protection</v>
          </cell>
          <cell r="P781">
            <v>21</v>
          </cell>
          <cell r="Q781">
            <v>80</v>
          </cell>
          <cell r="R781" t="str">
            <v>-</v>
          </cell>
          <cell r="S781">
            <v>20</v>
          </cell>
          <cell r="T781">
            <v>1</v>
          </cell>
          <cell r="U781">
            <v>10</v>
          </cell>
          <cell r="V781">
            <v>0.5</v>
          </cell>
          <cell r="W781" t="str">
            <v>EPDM / V4A</v>
          </cell>
        </row>
        <row r="782">
          <cell r="B782" t="str">
            <v>CRA21078V4A</v>
          </cell>
          <cell r="C782" t="str">
            <v>CDIBLIND100EDV4A</v>
          </cell>
          <cell r="D782">
            <v>73269060</v>
          </cell>
          <cell r="E782">
            <v>4260391374203</v>
          </cell>
          <cell r="F782" t="str">
            <v>Wastewater Pipe-Wallpenetrations</v>
          </cell>
          <cell r="G782" t="str">
            <v>Press Seals</v>
          </cell>
          <cell r="H782" t="str">
            <v>Press Seal Type CS Blind Insert</v>
          </cell>
          <cell r="I782">
            <v>20005</v>
          </cell>
          <cell r="J782" t="str">
            <v>Kraso</v>
          </cell>
          <cell r="K782" t="str">
            <v>Crassus - Press Seal Type CS Blind Insert, core drill hole/wall sleeve 100mm</v>
          </cell>
          <cell r="L782" t="str">
            <v>up to 1 bar, Sealing: 20mm, EPDM / V4A</v>
          </cell>
          <cell r="M782" t="str">
            <v>Crassus - Press Seal Type CS Blind Insert, core drill hole/wall sleeve 100mm; up to 1 bar, Sealing: 20mm, EPDM / V4A</v>
          </cell>
          <cell r="N782" t="str">
            <v>Crassus
Press Seal Type CS Blind Insert
For the permanent or short-term water-tight sealing of a core drill hole or wall sleeve;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or
Item number: ______
Quantity (piece): ______
Price per unit (€): ______
Total price (€): _____</v>
          </cell>
          <cell r="O782" t="str">
            <v>For the permanent or short-term water-tight sealing of a core drill hole or wall sleeve; single sealing, against pressing water and non-pressing water; water-tight welded bolts for an optimum of steadiness and corrosion protection</v>
          </cell>
          <cell r="P782">
            <v>21</v>
          </cell>
          <cell r="Q782">
            <v>100</v>
          </cell>
          <cell r="R782" t="str">
            <v>-</v>
          </cell>
          <cell r="S782">
            <v>20</v>
          </cell>
          <cell r="T782">
            <v>1</v>
          </cell>
          <cell r="U782">
            <v>10</v>
          </cell>
          <cell r="V782">
            <v>0.7</v>
          </cell>
          <cell r="W782" t="str">
            <v>EPDM / V4A</v>
          </cell>
        </row>
        <row r="783">
          <cell r="B783" t="str">
            <v>CRA21079V4A</v>
          </cell>
          <cell r="C783" t="str">
            <v>CDIBLIND125EDV4A</v>
          </cell>
          <cell r="D783">
            <v>73269060</v>
          </cell>
          <cell r="E783">
            <v>4260391374210</v>
          </cell>
          <cell r="F783" t="str">
            <v>Wastewater Pipe-Wallpenetrations</v>
          </cell>
          <cell r="G783" t="str">
            <v>Press Seals</v>
          </cell>
          <cell r="H783" t="str">
            <v>Press Seal Type CS Blind Insert</v>
          </cell>
          <cell r="I783">
            <v>20005</v>
          </cell>
          <cell r="J783" t="str">
            <v>Kraso</v>
          </cell>
          <cell r="K783" t="str">
            <v>Crassus - Press Seal Type CS Blind Insert, core drill hole/wall sleeve 125mm</v>
          </cell>
          <cell r="L783" t="str">
            <v>up to 1 bar, Sealing: 20mm, EPDM / V4A</v>
          </cell>
          <cell r="M783" t="str">
            <v>Crassus - Press Seal Type CS Blind Insert, core drill hole/wall sleeve 125mm; up to 1 bar, Sealing: 20mm, EPDM / V4A</v>
          </cell>
          <cell r="N783" t="str">
            <v>Crassus
Press Seal Type CS Blind Insert
For the permanent or short-term water-tight sealing of a core drill hole or wall sleeve;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or
Item number: ______
Quantity (piece): ______
Price per unit (€): ______
Total price (€): _____</v>
          </cell>
          <cell r="O783" t="str">
            <v>For the permanent or short-term water-tight sealing of a core drill hole or wall sleeve; single sealing, against pressing water and non-pressing water; water-tight welded bolts for an optimum of steadiness and corrosion protection</v>
          </cell>
          <cell r="P783">
            <v>21</v>
          </cell>
          <cell r="Q783">
            <v>125</v>
          </cell>
          <cell r="R783" t="str">
            <v>-</v>
          </cell>
          <cell r="S783">
            <v>20</v>
          </cell>
          <cell r="T783">
            <v>1</v>
          </cell>
          <cell r="U783">
            <v>10</v>
          </cell>
          <cell r="V783">
            <v>1.2</v>
          </cell>
          <cell r="W783" t="str">
            <v>EPDM / V4A</v>
          </cell>
        </row>
        <row r="784">
          <cell r="B784" t="str">
            <v>CRA21080V4A</v>
          </cell>
          <cell r="C784" t="str">
            <v>CDIBLIND150EDV4A</v>
          </cell>
          <cell r="D784">
            <v>73269060</v>
          </cell>
          <cell r="E784">
            <v>4260391374227</v>
          </cell>
          <cell r="F784" t="str">
            <v>Wastewater Pipe-Wallpenetrations</v>
          </cell>
          <cell r="G784" t="str">
            <v>Press Seals</v>
          </cell>
          <cell r="H784" t="str">
            <v>Press Seal Type CS Blind Insert</v>
          </cell>
          <cell r="I784">
            <v>20005</v>
          </cell>
          <cell r="J784" t="str">
            <v>Kraso</v>
          </cell>
          <cell r="K784" t="str">
            <v>Crassus - Press Seal Type CS Blind Insert, core drill hole/wall sleeve 150mm</v>
          </cell>
          <cell r="L784" t="str">
            <v>up to 1 bar, Sealing: 20mm, EPDM / V4A</v>
          </cell>
          <cell r="M784" t="str">
            <v>Crassus - Press Seal Type CS Blind Insert, core drill hole/wall sleeve 150mm; up to 1 bar, Sealing: 20mm, EPDM / V4A</v>
          </cell>
          <cell r="N784" t="str">
            <v>Crassus
Press Seal Type CS Blind Insert
For the permanent or short-term water-tight sealing of a core drill hole or wall sleeve;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or
Item number: ______
Quantity (piece): ______
Price per unit (€): ______
Total price (€): _____</v>
          </cell>
          <cell r="O784" t="str">
            <v>For the permanent or short-term water-tight sealing of a core drill hole or wall sleeve; single sealing, against pressing water and non-pressing water; water-tight welded bolts for an optimum of steadiness and corrosion protection</v>
          </cell>
          <cell r="P784">
            <v>21</v>
          </cell>
          <cell r="Q784">
            <v>150</v>
          </cell>
          <cell r="R784" t="str">
            <v>-</v>
          </cell>
          <cell r="S784">
            <v>20</v>
          </cell>
          <cell r="T784">
            <v>1</v>
          </cell>
          <cell r="U784">
            <v>10</v>
          </cell>
          <cell r="V784">
            <v>1.8</v>
          </cell>
          <cell r="W784" t="str">
            <v>EPDM / V4A</v>
          </cell>
        </row>
        <row r="785">
          <cell r="B785" t="str">
            <v>CRA21081V4A</v>
          </cell>
          <cell r="C785" t="str">
            <v>CDIBLIND200EDV4A</v>
          </cell>
          <cell r="D785">
            <v>73269060</v>
          </cell>
          <cell r="E785">
            <v>4260391374234</v>
          </cell>
          <cell r="F785" t="str">
            <v>Wastewater Pipe-Wallpenetrations</v>
          </cell>
          <cell r="G785" t="str">
            <v>Press Seals</v>
          </cell>
          <cell r="H785" t="str">
            <v>Press Seal Type CS Blind Insert</v>
          </cell>
          <cell r="I785">
            <v>20005</v>
          </cell>
          <cell r="J785" t="str">
            <v>Kraso</v>
          </cell>
          <cell r="K785" t="str">
            <v>Crassus - Press Seal Type CS Blind Insert, core drill hole/wall sleeve 200mm</v>
          </cell>
          <cell r="L785" t="str">
            <v>up to 1 bar, Sealing: 20mm, EPDM / V4A</v>
          </cell>
          <cell r="M785" t="str">
            <v>Crassus - Press Seal Type CS Blind Insert, core drill hole/wall sleeve 200mm; up to 1 bar, Sealing: 20mm, EPDM / V4A</v>
          </cell>
          <cell r="N785" t="str">
            <v>Crassus
Press Seal Type CS Blind Insert
For the permanent or short-term water-tight sealing of a core drill hole or wall sleeve;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or
Item number: ______
Quantity (piece): ______
Price per unit (€): ______
Total price (€): _____</v>
          </cell>
          <cell r="O785" t="str">
            <v>For the permanent or short-term water-tight sealing of a core drill hole or wall sleeve; single sealing, against pressing water and non-pressing water; water-tight welded bolts for an optimum of steadiness and corrosion protection</v>
          </cell>
          <cell r="P785">
            <v>21</v>
          </cell>
          <cell r="Q785">
            <v>200</v>
          </cell>
          <cell r="R785" t="str">
            <v>-</v>
          </cell>
          <cell r="S785">
            <v>20</v>
          </cell>
          <cell r="T785">
            <v>1</v>
          </cell>
          <cell r="U785">
            <v>10</v>
          </cell>
          <cell r="V785">
            <v>3.1</v>
          </cell>
          <cell r="W785" t="str">
            <v>EPDM / V4A</v>
          </cell>
        </row>
        <row r="786">
          <cell r="B786" t="str">
            <v>CRA21082V4A</v>
          </cell>
          <cell r="C786" t="str">
            <v>CDIBLIND250EDV4A</v>
          </cell>
          <cell r="D786">
            <v>73269060</v>
          </cell>
          <cell r="E786">
            <v>4260391374241</v>
          </cell>
          <cell r="F786" t="str">
            <v>Wastewater Pipe-Wallpenetrations</v>
          </cell>
          <cell r="G786" t="str">
            <v>Press Seals</v>
          </cell>
          <cell r="H786" t="str">
            <v>Press Seal Type CS Blind Insert</v>
          </cell>
          <cell r="I786">
            <v>20005</v>
          </cell>
          <cell r="J786" t="str">
            <v>Kraso</v>
          </cell>
          <cell r="K786" t="str">
            <v>Crassus - Press Seal Type CS Blind Insert, core drill hole/wall sleeve 250mm</v>
          </cell>
          <cell r="L786" t="str">
            <v>up to 1 bar, Sealing: 20mm, EPDM / V4A</v>
          </cell>
          <cell r="M786" t="str">
            <v>Crassus - Press Seal Type CS Blind Insert, core drill hole/wall sleeve 250mm; up to 1 bar, Sealing: 20mm, EPDM / V4A</v>
          </cell>
          <cell r="N786" t="str">
            <v>Crassus
Press Seal Type CS Blind Insert
For the permanent or short-term water-tight sealing of a core drill hole or wall sleeve;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or
Item number: ______
Quantity (piece): ______
Price per unit (€): ______
Total price (€): _____</v>
          </cell>
          <cell r="O786" t="str">
            <v>For the permanent or short-term water-tight sealing of a core drill hole or wall sleeve; single sealing, against pressing water and non-pressing water; water-tight welded bolts for an optimum of steadiness and corrosion protection</v>
          </cell>
          <cell r="P786">
            <v>21</v>
          </cell>
          <cell r="Q786">
            <v>250</v>
          </cell>
          <cell r="R786" t="str">
            <v>-</v>
          </cell>
          <cell r="S786">
            <v>20</v>
          </cell>
          <cell r="T786">
            <v>1</v>
          </cell>
          <cell r="U786">
            <v>10</v>
          </cell>
          <cell r="V786">
            <v>5</v>
          </cell>
          <cell r="W786" t="str">
            <v>EPDM / V4A</v>
          </cell>
        </row>
        <row r="787">
          <cell r="B787" t="str">
            <v>CRA21083V4A</v>
          </cell>
          <cell r="C787" t="str">
            <v>CDIBLIND300EDV4A</v>
          </cell>
          <cell r="D787">
            <v>73269060</v>
          </cell>
          <cell r="E787">
            <v>4260391374258</v>
          </cell>
          <cell r="F787" t="str">
            <v>Wastewater Pipe-Wallpenetrations</v>
          </cell>
          <cell r="G787" t="str">
            <v>Press Seals</v>
          </cell>
          <cell r="H787" t="str">
            <v>Press Seal Type CS Blind Insert</v>
          </cell>
          <cell r="I787">
            <v>20005</v>
          </cell>
          <cell r="J787" t="str">
            <v>Kraso</v>
          </cell>
          <cell r="K787" t="str">
            <v>Crassus - Press Seal Type CS Blind Insert, core drill hole/wall sleeve 300mm</v>
          </cell>
          <cell r="L787" t="str">
            <v>up to 1 bar, Sealing: 20mm, EPDM / V4A</v>
          </cell>
          <cell r="M787" t="str">
            <v>Crassus - Press Seal Type CS Blind Insert, core drill hole/wall sleeve 300mm; up to 1 bar, Sealing: 20mm, EPDM / V4A</v>
          </cell>
          <cell r="N787" t="str">
            <v>Crassus
Press Seal Type CS Blind Insert
For the permanent or short-term water-tight sealing of a core drill hole or wall sleeve;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or
Item number: ______
Quantity (piece): ______
Price per unit (€): ______
Total price (€): _____</v>
          </cell>
          <cell r="O787" t="str">
            <v>For the permanent or short-term water-tight sealing of a core drill hole or wall sleeve; single sealing, against pressing water and non-pressing water; water-tight welded bolts for an optimum of steadiness and corrosion protection</v>
          </cell>
          <cell r="P787">
            <v>21</v>
          </cell>
          <cell r="Q787">
            <v>300</v>
          </cell>
          <cell r="R787" t="str">
            <v>-</v>
          </cell>
          <cell r="S787">
            <v>20</v>
          </cell>
          <cell r="T787">
            <v>1</v>
          </cell>
          <cell r="U787">
            <v>10</v>
          </cell>
          <cell r="V787">
            <v>7</v>
          </cell>
          <cell r="W787" t="str">
            <v>EPDM / V4A</v>
          </cell>
        </row>
        <row r="788">
          <cell r="B788" t="str">
            <v>CRA21084V4A</v>
          </cell>
          <cell r="C788" t="str">
            <v>CDIBLIND400EDV4A</v>
          </cell>
          <cell r="D788">
            <v>73269060</v>
          </cell>
          <cell r="E788">
            <v>4260391374265</v>
          </cell>
          <cell r="F788" t="str">
            <v>Wastewater Pipe-Wallpenetrations</v>
          </cell>
          <cell r="G788" t="str">
            <v>Press Seals</v>
          </cell>
          <cell r="H788" t="str">
            <v>Press Seal Type CS Blind Insert</v>
          </cell>
          <cell r="I788">
            <v>20005</v>
          </cell>
          <cell r="J788" t="str">
            <v>Kraso</v>
          </cell>
          <cell r="K788" t="str">
            <v>Crassus - Press Seal Type CS Blind Insert, core drill hole/wall sleeve 400mm</v>
          </cell>
          <cell r="L788" t="str">
            <v>up to 1 bar, Sealing: 20mm, EPDM / V4A</v>
          </cell>
          <cell r="M788" t="str">
            <v>Crassus - Press Seal Type CS Blind Insert, core drill hole/wall sleeve 400mm; up to 1 bar, Sealing: 20mm, EPDM / V4A</v>
          </cell>
          <cell r="N788" t="str">
            <v>Crassus
Press Seal Type CS Blind Insert
For the permanent or short-term water-tight sealing of a core drill hole or wall sleeve;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or
Item number: ______
Quantity (piece): ______
Price per unit (€): ______
Total price (€): _____</v>
          </cell>
          <cell r="O788" t="str">
            <v>For the permanent or short-term water-tight sealing of a core drill hole or wall sleeve; single sealing, against pressing water and non-pressing water; water-tight welded bolts for an optimum of steadiness and corrosion protection</v>
          </cell>
          <cell r="P788">
            <v>21</v>
          </cell>
          <cell r="Q788">
            <v>400</v>
          </cell>
          <cell r="R788" t="str">
            <v>-</v>
          </cell>
          <cell r="S788">
            <v>20</v>
          </cell>
          <cell r="T788">
            <v>1</v>
          </cell>
          <cell r="U788">
            <v>10</v>
          </cell>
          <cell r="V788">
            <v>12.9</v>
          </cell>
          <cell r="W788" t="str">
            <v>EPDM / V4A</v>
          </cell>
        </row>
        <row r="789">
          <cell r="B789" t="str">
            <v>CRA21085V4A</v>
          </cell>
          <cell r="C789" t="str">
            <v>CDIBLIND500EDV4A</v>
          </cell>
          <cell r="D789">
            <v>73269060</v>
          </cell>
          <cell r="E789">
            <v>4260391374272</v>
          </cell>
          <cell r="F789" t="str">
            <v>Wastewater Pipe-Wallpenetrations</v>
          </cell>
          <cell r="G789" t="str">
            <v>Press Seals</v>
          </cell>
          <cell r="H789" t="str">
            <v>Press Seal Type CS Blind Insert</v>
          </cell>
          <cell r="I789">
            <v>20005</v>
          </cell>
          <cell r="J789" t="str">
            <v>Kraso</v>
          </cell>
          <cell r="K789" t="str">
            <v>Crassus - Press Seal Type CS Blind Insert, core drill hole/wall sleeve 500mm</v>
          </cell>
          <cell r="L789" t="str">
            <v>up to 1 bar, Sealing: 20mm, EPDM / V4A</v>
          </cell>
          <cell r="M789" t="str">
            <v>Crassus - Press Seal Type CS Blind Insert, core drill hole/wall sleeve 500mm; up to 1 bar, Sealing: 20mm, EPDM / V4A</v>
          </cell>
          <cell r="N789" t="str">
            <v>Crassus
Press Seal Type CS Blind Insert
For the permanent or short-term water-tight sealing of a core drill hole or wall sleeve; single sealing, against pressing water and non-pressing water; water-tight welded bolts for an optimum of steadiness and corrosion protection
Brand: Crassus “or equivalent”
Pressure-tight (bar): 1,0
Sealing (mm): 20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or
Item number: ______
Quantity (piece): ______
Price per unit (€): ______
Total price (€): _____</v>
          </cell>
          <cell r="O789" t="str">
            <v>For the permanent or short-term water-tight sealing of a core drill hole or wall sleeve; single sealing, against pressing water and non-pressing water; water-tight welded bolts for an optimum of steadiness and corrosion protection</v>
          </cell>
          <cell r="P789">
            <v>21</v>
          </cell>
          <cell r="Q789">
            <v>500</v>
          </cell>
          <cell r="R789" t="str">
            <v>-</v>
          </cell>
          <cell r="S789">
            <v>20</v>
          </cell>
          <cell r="T789">
            <v>1</v>
          </cell>
          <cell r="U789">
            <v>10</v>
          </cell>
          <cell r="V789">
            <v>20.3</v>
          </cell>
          <cell r="W789" t="str">
            <v>EPDM / V4A</v>
          </cell>
        </row>
        <row r="790">
          <cell r="B790" t="str">
            <v>CRA21086GGV</v>
          </cell>
          <cell r="C790" t="str">
            <v>CDIBLIND080DDGV</v>
          </cell>
          <cell r="D790">
            <v>73269060</v>
          </cell>
          <cell r="E790">
            <v>4260391374289</v>
          </cell>
          <cell r="F790" t="str">
            <v>Wastewater Pipe-Wallpenetrations</v>
          </cell>
          <cell r="G790" t="str">
            <v>Press Seals</v>
          </cell>
          <cell r="H790" t="str">
            <v>Press Seal Type DS Blind Insert</v>
          </cell>
          <cell r="I790">
            <v>20006</v>
          </cell>
          <cell r="J790" t="str">
            <v>Kraso</v>
          </cell>
          <cell r="K790" t="str">
            <v>Crassus - Press Seal Type DS Blind Insert core drill hole/wall sleeve 80mm</v>
          </cell>
          <cell r="L790" t="str">
            <v>up to 3 bar, Sealing: 40mm, EPDM / GYC</v>
          </cell>
          <cell r="M790" t="str">
            <v>Crassus - Press Seal Type DS Blind Insert core drill hole/wall sleeve 80mm; up to 3 bar, Sealing: 40mm, EPDM / GYC</v>
          </cell>
          <cell r="N790" t="str">
            <v xml:space="preserve">Crassus
Press Seal Type DS Blind Insert
For the permanent or short-term water-tight sealing of a core drill hole or wall sleeve;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or
Item number: ______
Quantity (piece): ______
Price per unit (€): ______
Total price (€): _____
</v>
          </cell>
          <cell r="O790" t="str">
            <v>For the permanent or short-term water-tight sealing of a core drill hole or wall sleeve; double sealing, against pressing water and non-pressing water; water-tight welded bolts for an optimum of steadiness and corrosion protection</v>
          </cell>
          <cell r="P790">
            <v>21</v>
          </cell>
          <cell r="Q790">
            <v>80</v>
          </cell>
          <cell r="R790" t="str">
            <v>-</v>
          </cell>
          <cell r="S790">
            <v>40</v>
          </cell>
          <cell r="T790">
            <v>3</v>
          </cell>
          <cell r="U790">
            <v>10</v>
          </cell>
          <cell r="V790">
            <v>0.6</v>
          </cell>
          <cell r="W790" t="str">
            <v>EPDM / GYC</v>
          </cell>
        </row>
        <row r="791">
          <cell r="B791" t="str">
            <v>CRA21087GGV</v>
          </cell>
          <cell r="C791" t="str">
            <v>CDIBLIND100DDGV</v>
          </cell>
          <cell r="D791">
            <v>73269060</v>
          </cell>
          <cell r="E791">
            <v>4260391374296</v>
          </cell>
          <cell r="F791" t="str">
            <v>Wastewater Pipe-Wallpenetrations</v>
          </cell>
          <cell r="G791" t="str">
            <v>Press Seals</v>
          </cell>
          <cell r="H791" t="str">
            <v>Press Seal Type DS Blind Insert</v>
          </cell>
          <cell r="I791">
            <v>20006</v>
          </cell>
          <cell r="J791" t="str">
            <v>Kraso</v>
          </cell>
          <cell r="K791" t="str">
            <v>Crassus - Press Seal Type DS Blind Insert core drill hole/wall sleeve 100mm</v>
          </cell>
          <cell r="L791" t="str">
            <v>up to 3 bar, Sealing: 40mm, EPDM / GYC</v>
          </cell>
          <cell r="M791" t="str">
            <v>Crassus - Press Seal Type DS Blind Insert core drill hole/wall sleeve 100mm; up to 3 bar, Sealing: 40mm, EPDM / GYC</v>
          </cell>
          <cell r="N791" t="str">
            <v xml:space="preserve">Crassus
Press Seal Type DS Blind Insert
For the permanent or short-term water-tight sealing of a core drill hole or wall sleeve;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or
Item number: ______
Quantity (piece): ______
Price per unit (€): ______
Total price (€): _____
</v>
          </cell>
          <cell r="O791" t="str">
            <v>For the permanent or short-term water-tight sealing of a core drill hole or wall sleeve; double sealing, against pressing water and non-pressing water; water-tight welded bolts for an optimum of steadiness and corrosion protection</v>
          </cell>
          <cell r="P791">
            <v>21</v>
          </cell>
          <cell r="Q791">
            <v>100</v>
          </cell>
          <cell r="R791" t="str">
            <v>-</v>
          </cell>
          <cell r="S791">
            <v>40</v>
          </cell>
          <cell r="T791">
            <v>3</v>
          </cell>
          <cell r="U791">
            <v>10</v>
          </cell>
          <cell r="V791">
            <v>0.9</v>
          </cell>
          <cell r="W791" t="str">
            <v>EPDM / GYC</v>
          </cell>
        </row>
        <row r="792">
          <cell r="B792" t="str">
            <v>CRA21088GGV</v>
          </cell>
          <cell r="C792" t="str">
            <v>CDIBLIND125DDGV</v>
          </cell>
          <cell r="D792">
            <v>73269060</v>
          </cell>
          <cell r="E792">
            <v>4260391374302</v>
          </cell>
          <cell r="F792" t="str">
            <v>Wastewater Pipe-Wallpenetrations</v>
          </cell>
          <cell r="G792" t="str">
            <v>Press Seals</v>
          </cell>
          <cell r="H792" t="str">
            <v>Press Seal Type DS Blind Insert</v>
          </cell>
          <cell r="I792">
            <v>20006</v>
          </cell>
          <cell r="J792" t="str">
            <v>Kraso</v>
          </cell>
          <cell r="K792" t="str">
            <v>Crassus - Press Seal Type DS Blind Insert core drill hole/wall sleeve 125mm</v>
          </cell>
          <cell r="L792" t="str">
            <v>up to 3 bar, Sealing: 40mm, EPDM / GYC</v>
          </cell>
          <cell r="M792" t="str">
            <v>Crassus - Press Seal Type DS Blind Insert core drill hole/wall sleeve 125mm; up to 3 bar, Sealing: 40mm, EPDM / GYC</v>
          </cell>
          <cell r="N792" t="str">
            <v xml:space="preserve">Crassus
Press Seal Type DS Blind Insert
For the permanent or short-term water-tight sealing of a core drill hole or wall sleeve;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or
Item number: ______
Quantity (piece): ______
Price per unit (€): ______
Total price (€): _____
</v>
          </cell>
          <cell r="O792" t="str">
            <v>For the permanent or short-term water-tight sealing of a core drill hole or wall sleeve; double sealing, against pressing water and non-pressing water; water-tight welded bolts for an optimum of steadiness and corrosion protection</v>
          </cell>
          <cell r="P792">
            <v>21</v>
          </cell>
          <cell r="Q792">
            <v>125</v>
          </cell>
          <cell r="R792" t="str">
            <v>-</v>
          </cell>
          <cell r="S792">
            <v>40</v>
          </cell>
          <cell r="T792">
            <v>3</v>
          </cell>
          <cell r="U792">
            <v>10</v>
          </cell>
          <cell r="V792">
            <v>1.5</v>
          </cell>
          <cell r="W792" t="str">
            <v>EPDM / GYC</v>
          </cell>
        </row>
        <row r="793">
          <cell r="B793" t="str">
            <v>CRA21089GGV</v>
          </cell>
          <cell r="C793" t="str">
            <v>CDIBLIND150DDGV</v>
          </cell>
          <cell r="D793">
            <v>73269060</v>
          </cell>
          <cell r="E793">
            <v>4260391374319</v>
          </cell>
          <cell r="F793" t="str">
            <v>Wastewater Pipe-Wallpenetrations</v>
          </cell>
          <cell r="G793" t="str">
            <v>Press Seals</v>
          </cell>
          <cell r="H793" t="str">
            <v>Press Seal Type DS Blind Insert</v>
          </cell>
          <cell r="I793">
            <v>20006</v>
          </cell>
          <cell r="J793" t="str">
            <v>Kraso</v>
          </cell>
          <cell r="K793" t="str">
            <v>Crassus - Press Seal Type DS Blind Insert core drill hole/wall sleeve 150mm</v>
          </cell>
          <cell r="L793" t="str">
            <v>up to 3 bar, Sealing: 40mm, EPDM / GYC</v>
          </cell>
          <cell r="M793" t="str">
            <v>Crassus - Press Seal Type DS Blind Insert core drill hole/wall sleeve 150mm; up to 3 bar, Sealing: 40mm, EPDM / GYC</v>
          </cell>
          <cell r="N793" t="str">
            <v xml:space="preserve">Crassus
Press Seal Type DS Blind Insert
For the permanent or short-term water-tight sealing of a core drill hole or wall sleeve;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or
Item number: ______
Quantity (piece): ______
Price per unit (€): ______
Total price (€): _____
</v>
          </cell>
          <cell r="O793" t="str">
            <v>For the permanent or short-term water-tight sealing of a core drill hole or wall sleeve; double sealing, against pressing water and non-pressing water; water-tight welded bolts for an optimum of steadiness and corrosion protection</v>
          </cell>
          <cell r="P793">
            <v>21</v>
          </cell>
          <cell r="Q793">
            <v>150</v>
          </cell>
          <cell r="R793" t="str">
            <v>-</v>
          </cell>
          <cell r="S793">
            <v>40</v>
          </cell>
          <cell r="T793">
            <v>3</v>
          </cell>
          <cell r="U793">
            <v>10</v>
          </cell>
          <cell r="V793">
            <v>2.2000000000000002</v>
          </cell>
          <cell r="W793" t="str">
            <v>EPDM / GYC</v>
          </cell>
        </row>
        <row r="794">
          <cell r="B794" t="str">
            <v>CRA21090GGV</v>
          </cell>
          <cell r="C794" t="str">
            <v>CDIBLIND200DDGV</v>
          </cell>
          <cell r="D794">
            <v>73269060</v>
          </cell>
          <cell r="E794">
            <v>4260391374326</v>
          </cell>
          <cell r="F794" t="str">
            <v>Wastewater Pipe-Wallpenetrations</v>
          </cell>
          <cell r="G794" t="str">
            <v>Press Seals</v>
          </cell>
          <cell r="H794" t="str">
            <v>Press Seal Type DS Blind Insert</v>
          </cell>
          <cell r="I794">
            <v>20006</v>
          </cell>
          <cell r="J794" t="str">
            <v>Kraso</v>
          </cell>
          <cell r="K794" t="str">
            <v>Crassus - Press Seal Type DS Blind Insert core drill hole/wall sleeve 200mm</v>
          </cell>
          <cell r="L794" t="str">
            <v>up to 3 bar, Sealing: 40mm, EPDM / GYC</v>
          </cell>
          <cell r="M794" t="str">
            <v>Crassus - Press Seal Type DS Blind Insert core drill hole/wall sleeve 200mm; up to 3 bar, Sealing: 40mm, EPDM / GYC</v>
          </cell>
          <cell r="N794" t="str">
            <v xml:space="preserve">Crassus
Press Seal Type DS Blind Insert
For the permanent or short-term water-tight sealing of a core drill hole or wall sleeve;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or
Item number: ______
Quantity (piece): ______
Price per unit (€): ______
Total price (€): _____
</v>
          </cell>
          <cell r="O794" t="str">
            <v>For the permanent or short-term water-tight sealing of a core drill hole or wall sleeve; double sealing, against pressing water and non-pressing water; water-tight welded bolts for an optimum of steadiness and corrosion protection</v>
          </cell>
          <cell r="P794">
            <v>21</v>
          </cell>
          <cell r="Q794">
            <v>200</v>
          </cell>
          <cell r="R794" t="str">
            <v>-</v>
          </cell>
          <cell r="S794">
            <v>40</v>
          </cell>
          <cell r="T794">
            <v>3</v>
          </cell>
          <cell r="U794">
            <v>10</v>
          </cell>
          <cell r="V794">
            <v>3.8</v>
          </cell>
          <cell r="W794" t="str">
            <v>EPDM / GYC</v>
          </cell>
        </row>
        <row r="795">
          <cell r="B795" t="str">
            <v>CRA21091GGV</v>
          </cell>
          <cell r="C795" t="str">
            <v>CDIBLIND250DDGV</v>
          </cell>
          <cell r="D795">
            <v>73269060</v>
          </cell>
          <cell r="E795">
            <v>4260391374333</v>
          </cell>
          <cell r="F795" t="str">
            <v>Wastewater Pipe-Wallpenetrations</v>
          </cell>
          <cell r="G795" t="str">
            <v>Press Seals</v>
          </cell>
          <cell r="H795" t="str">
            <v>Press Seal Type DS Blind Insert</v>
          </cell>
          <cell r="I795">
            <v>20006</v>
          </cell>
          <cell r="J795" t="str">
            <v>Kraso</v>
          </cell>
          <cell r="K795" t="str">
            <v>Crassus - Press Seal Type DS Blind Insert core drill hole/wall sleeve 250mm</v>
          </cell>
          <cell r="L795" t="str">
            <v>up to 3 bar, Sealing: 40mm, EPDM / GYC</v>
          </cell>
          <cell r="M795" t="str">
            <v>Crassus - Press Seal Type DS Blind Insert core drill hole/wall sleeve 250mm; up to 3 bar, Sealing: 40mm, EPDM / GYC</v>
          </cell>
          <cell r="N795" t="str">
            <v xml:space="preserve">Crassus
Press Seal Type DS Blind Insert
For the permanent or short-term water-tight sealing of a core drill hole or wall sleeve;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or
Item number: ______
Quantity (piece): ______
Price per unit (€): ______
Total price (€): _____
</v>
          </cell>
          <cell r="O795" t="str">
            <v>For the permanent or short-term water-tight sealing of a core drill hole or wall sleeve; double sealing, against pressing water and non-pressing water; water-tight welded bolts for an optimum of steadiness and corrosion protection</v>
          </cell>
          <cell r="P795">
            <v>21</v>
          </cell>
          <cell r="Q795">
            <v>250</v>
          </cell>
          <cell r="R795" t="str">
            <v>-</v>
          </cell>
          <cell r="S795">
            <v>40</v>
          </cell>
          <cell r="T795">
            <v>3</v>
          </cell>
          <cell r="U795">
            <v>10</v>
          </cell>
          <cell r="V795">
            <v>6.4</v>
          </cell>
          <cell r="W795" t="str">
            <v>EPDM / GYC</v>
          </cell>
        </row>
        <row r="796">
          <cell r="B796" t="str">
            <v>CRA21092GGV</v>
          </cell>
          <cell r="C796" t="str">
            <v>CDIBLIND300DDGV</v>
          </cell>
          <cell r="D796">
            <v>73269060</v>
          </cell>
          <cell r="E796">
            <v>4260391374340</v>
          </cell>
          <cell r="F796" t="str">
            <v>Wastewater Pipe-Wallpenetrations</v>
          </cell>
          <cell r="G796" t="str">
            <v>Press Seals</v>
          </cell>
          <cell r="H796" t="str">
            <v>Press Seal Type DS Blind Insert</v>
          </cell>
          <cell r="I796">
            <v>20006</v>
          </cell>
          <cell r="J796" t="str">
            <v>Kraso</v>
          </cell>
          <cell r="K796" t="str">
            <v>Crassus - Press Seal Type DS Blind Insert core drill hole/wall sleeve 300mm</v>
          </cell>
          <cell r="L796" t="str">
            <v>up to 3 bar, Sealing: 40mm, EPDM / GYC</v>
          </cell>
          <cell r="M796" t="str">
            <v>Crassus - Press Seal Type DS Blind Insert core drill hole/wall sleeve 300mm; up to 3 bar, Sealing: 40mm, EPDM / GYC</v>
          </cell>
          <cell r="N796" t="str">
            <v xml:space="preserve">Crassus
Press Seal Type DS Blind Insert
For the permanent or short-term water-tight sealing of a core drill hole or wall sleeve;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or
Item number: ______
Quantity (piece): ______
Price per unit (€): ______
Total price (€): _____
</v>
          </cell>
          <cell r="O796" t="str">
            <v>For the permanent or short-term water-tight sealing of a core drill hole or wall sleeve; double sealing, against pressing water and non-pressing water; water-tight welded bolts for an optimum of steadiness and corrosion protection</v>
          </cell>
          <cell r="P796">
            <v>21</v>
          </cell>
          <cell r="Q796">
            <v>300</v>
          </cell>
          <cell r="R796" t="str">
            <v>-</v>
          </cell>
          <cell r="S796">
            <v>40</v>
          </cell>
          <cell r="T796">
            <v>3</v>
          </cell>
          <cell r="U796">
            <v>10</v>
          </cell>
          <cell r="V796">
            <v>9</v>
          </cell>
          <cell r="W796" t="str">
            <v>EPDM / GYC</v>
          </cell>
        </row>
        <row r="797">
          <cell r="B797" t="str">
            <v>CRA21093GGV</v>
          </cell>
          <cell r="C797" t="str">
            <v>CDIBLIND400DDGV</v>
          </cell>
          <cell r="D797">
            <v>73269060</v>
          </cell>
          <cell r="E797">
            <v>4260391374357</v>
          </cell>
          <cell r="F797" t="str">
            <v>Wastewater Pipe-Wallpenetrations</v>
          </cell>
          <cell r="G797" t="str">
            <v>Press Seals</v>
          </cell>
          <cell r="H797" t="str">
            <v>Press Seal Type DS Blind Insert</v>
          </cell>
          <cell r="I797">
            <v>20006</v>
          </cell>
          <cell r="J797" t="str">
            <v>Kraso</v>
          </cell>
          <cell r="K797" t="str">
            <v>Crassus - Press Seal Type DS Blind Insert core drill hole/wall sleeve 400mm</v>
          </cell>
          <cell r="L797" t="str">
            <v>up to 3 bar, Sealing: 40mm, EPDM / GYC</v>
          </cell>
          <cell r="M797" t="str">
            <v>Crassus - Press Seal Type DS Blind Insert core drill hole/wall sleeve 400mm; up to 3 bar, Sealing: 40mm, EPDM / GYC</v>
          </cell>
          <cell r="N797" t="str">
            <v xml:space="preserve">Crassus
Press Seal Type DS Blind Insert
For the permanent or short-term water-tight sealing of a core drill hole or wall sleeve;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or
Item number: ______
Quantity (piece): ______
Price per unit (€): ______
Total price (€): _____
</v>
          </cell>
          <cell r="O797" t="str">
            <v>For the permanent or short-term water-tight sealing of a core drill hole or wall sleeve; double sealing, against pressing water and non-pressing water; water-tight welded bolts for an optimum of steadiness and corrosion protection</v>
          </cell>
          <cell r="P797">
            <v>21</v>
          </cell>
          <cell r="Q797">
            <v>400</v>
          </cell>
          <cell r="R797" t="str">
            <v>-</v>
          </cell>
          <cell r="S797">
            <v>40</v>
          </cell>
          <cell r="T797">
            <v>3</v>
          </cell>
          <cell r="U797">
            <v>10</v>
          </cell>
          <cell r="V797">
            <v>16</v>
          </cell>
          <cell r="W797" t="str">
            <v>EPDM / GYC</v>
          </cell>
        </row>
        <row r="798">
          <cell r="B798" t="str">
            <v>CRA21094GGV</v>
          </cell>
          <cell r="C798" t="str">
            <v>CDIBLIND500DDGV</v>
          </cell>
          <cell r="D798">
            <v>73269060</v>
          </cell>
          <cell r="E798">
            <v>4260391374364</v>
          </cell>
          <cell r="F798" t="str">
            <v>Wastewater Pipe-Wallpenetrations</v>
          </cell>
          <cell r="G798" t="str">
            <v>Press Seals</v>
          </cell>
          <cell r="H798" t="str">
            <v>Press Seal Type DS Blind Insert</v>
          </cell>
          <cell r="I798">
            <v>20006</v>
          </cell>
          <cell r="J798" t="str">
            <v>Kraso</v>
          </cell>
          <cell r="K798" t="str">
            <v>Crassus - Press Seal Type DS Blind Insert core drill hole/wall sleeve 500mm</v>
          </cell>
          <cell r="L798" t="str">
            <v>up to 3 bar, Sealing: 40mm, EPDM / GYC</v>
          </cell>
          <cell r="M798" t="str">
            <v>Crassus - Press Seal Type DS Blind Insert core drill hole/wall sleeve 500mm; up to 3 bar, Sealing: 40mm, EPDM / GYC</v>
          </cell>
          <cell r="N798" t="str">
            <v xml:space="preserve">Crassus
Press Seal Type DS Blind Insert
For the permanent or short-term water-tight sealing of a core drill hole or wall sleeve;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or
Item number: ______
Quantity (piece): ______
Price per unit (€): ______
Total price (€): _____
</v>
          </cell>
          <cell r="O798" t="str">
            <v>For the permanent or short-term water-tight sealing of a core drill hole or wall sleeve; double sealing, against pressing water and non-pressing water; water-tight welded bolts for an optimum of steadiness and corrosion protection</v>
          </cell>
          <cell r="P798">
            <v>21</v>
          </cell>
          <cell r="Q798">
            <v>500</v>
          </cell>
          <cell r="R798" t="str">
            <v>-</v>
          </cell>
          <cell r="S798">
            <v>40</v>
          </cell>
          <cell r="T798">
            <v>3</v>
          </cell>
          <cell r="U798">
            <v>10</v>
          </cell>
          <cell r="V798">
            <v>24.8</v>
          </cell>
          <cell r="W798" t="str">
            <v>EPDM / GYC</v>
          </cell>
        </row>
        <row r="799">
          <cell r="B799" t="str">
            <v>CRA21086V2A</v>
          </cell>
          <cell r="C799" t="str">
            <v>CDIBLIND080DD</v>
          </cell>
          <cell r="D799">
            <v>73269060</v>
          </cell>
          <cell r="E799">
            <v>4260391379741</v>
          </cell>
          <cell r="F799" t="str">
            <v>Wastewater Pipe-Wallpenetrations</v>
          </cell>
          <cell r="G799" t="str">
            <v>Press Seals</v>
          </cell>
          <cell r="H799" t="str">
            <v>Press Seal Type DS Blind Insert</v>
          </cell>
          <cell r="I799">
            <v>20006</v>
          </cell>
          <cell r="J799" t="str">
            <v>Kraso</v>
          </cell>
          <cell r="K799" t="str">
            <v>Crassus - Press Seal Type DS Blind Insert core drill hole/wall sleeve 80mm</v>
          </cell>
          <cell r="L799" t="str">
            <v>up to 3 bar, Sealing: 40mm, EPDM / V2A</v>
          </cell>
          <cell r="M799" t="str">
            <v>Crassus - Press Seal Type DS Blind Insert core drill hole/wall sleeve 80mm; up to 3 bar, Sealing: 40mm, EPDM / V2A</v>
          </cell>
          <cell r="N799" t="str">
            <v xml:space="preserve">Crassus
Press Seal Type DS Blind Insert
For the permanent or short-term water-tight sealing of a core drill hole or wall sleeve;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or
Item number: ______
Quantity (piece): ______
Price per unit (€): ______
Total price (€): _____
</v>
          </cell>
          <cell r="O799" t="str">
            <v>For the permanent or short-term water-tight sealing of a core drill hole or wall sleeve; double sealing, against pressing water and non-pressing water; water-tight welded bolts for an optimum of steadiness and corrosion protection</v>
          </cell>
          <cell r="P799">
            <v>21</v>
          </cell>
          <cell r="Q799">
            <v>80</v>
          </cell>
          <cell r="R799" t="str">
            <v>-</v>
          </cell>
          <cell r="S799">
            <v>40</v>
          </cell>
          <cell r="T799">
            <v>3</v>
          </cell>
          <cell r="U799">
            <v>10</v>
          </cell>
          <cell r="V799">
            <v>0.6</v>
          </cell>
          <cell r="W799" t="str">
            <v>EPDM / V2A</v>
          </cell>
        </row>
        <row r="800">
          <cell r="B800" t="str">
            <v>CRA21087V2A</v>
          </cell>
          <cell r="C800" t="str">
            <v>CDIBLIND100DD</v>
          </cell>
          <cell r="D800">
            <v>73269060</v>
          </cell>
          <cell r="E800">
            <v>4260391379734</v>
          </cell>
          <cell r="F800" t="str">
            <v>Wastewater Pipe-Wallpenetrations</v>
          </cell>
          <cell r="G800" t="str">
            <v>Press Seals</v>
          </cell>
          <cell r="H800" t="str">
            <v>Press Seal Type DS Blind Insert</v>
          </cell>
          <cell r="I800">
            <v>20006</v>
          </cell>
          <cell r="J800" t="str">
            <v>Kraso</v>
          </cell>
          <cell r="K800" t="str">
            <v>Crassus - Press Seal Type DS Blind Insert core drill hole/wall sleeve 100mm</v>
          </cell>
          <cell r="L800" t="str">
            <v>up to 3 bar, Sealing: 40mm, EPDM / V2A</v>
          </cell>
          <cell r="M800" t="str">
            <v>Crassus - Press Seal Type DS Blind Insert core drill hole/wall sleeve 100mm; up to 3 bar, Sealing: 40mm, EPDM / V2A</v>
          </cell>
          <cell r="N800" t="str">
            <v xml:space="preserve">Crassus
Press Seal Type DS Blind Insert
For the permanent or short-term water-tight sealing of a core drill hole or wall sleeve;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or
Item number: ______
Quantity (piece): ______
Price per unit (€): ______
Total price (€): _____
</v>
          </cell>
          <cell r="O800" t="str">
            <v>For the permanent or short-term water-tight sealing of a core drill hole or wall sleeve; double sealing, against pressing water and non-pressing water; water-tight welded bolts for an optimum of steadiness and corrosion protection</v>
          </cell>
          <cell r="P800">
            <v>21</v>
          </cell>
          <cell r="Q800">
            <v>100</v>
          </cell>
          <cell r="R800" t="str">
            <v>-</v>
          </cell>
          <cell r="S800">
            <v>40</v>
          </cell>
          <cell r="T800">
            <v>3</v>
          </cell>
          <cell r="U800">
            <v>10</v>
          </cell>
          <cell r="V800">
            <v>0.9</v>
          </cell>
          <cell r="W800" t="str">
            <v>EPDM / V2A</v>
          </cell>
        </row>
        <row r="801">
          <cell r="B801" t="str">
            <v>CRA21088V2A</v>
          </cell>
          <cell r="C801" t="str">
            <v>CDIBLIND125DD</v>
          </cell>
          <cell r="D801">
            <v>73269060</v>
          </cell>
          <cell r="E801">
            <v>4260391379727</v>
          </cell>
          <cell r="F801" t="str">
            <v>Wastewater Pipe-Wallpenetrations</v>
          </cell>
          <cell r="G801" t="str">
            <v>Press Seals</v>
          </cell>
          <cell r="H801" t="str">
            <v>Press Seal Type DS Blind Insert</v>
          </cell>
          <cell r="I801">
            <v>20006</v>
          </cell>
          <cell r="J801" t="str">
            <v>Kraso</v>
          </cell>
          <cell r="K801" t="str">
            <v>Crassus - Press Seal Type DS Blind Insert core drill hole/wall sleeve 125mm</v>
          </cell>
          <cell r="L801" t="str">
            <v>up to 3 bar, Sealing: 40mm, EPDM / V2A</v>
          </cell>
          <cell r="M801" t="str">
            <v>Crassus - Press Seal Type DS Blind Insert core drill hole/wall sleeve 125mm; up to 3 bar, Sealing: 40mm, EPDM / V2A</v>
          </cell>
          <cell r="N801" t="str">
            <v xml:space="preserve">Crassus
Press Seal Type DS Blind Insert
For the permanent or short-term water-tight sealing of a core drill hole or wall sleeve;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or
Item number: ______
Quantity (piece): ______
Price per unit (€): ______
Total price (€): _____
</v>
          </cell>
          <cell r="O801" t="str">
            <v>For the permanent or short-term water-tight sealing of a core drill hole or wall sleeve; double sealing, against pressing water and non-pressing water; water-tight welded bolts for an optimum of steadiness and corrosion protection</v>
          </cell>
          <cell r="P801">
            <v>21</v>
          </cell>
          <cell r="Q801">
            <v>125</v>
          </cell>
          <cell r="R801" t="str">
            <v>-</v>
          </cell>
          <cell r="S801">
            <v>40</v>
          </cell>
          <cell r="T801">
            <v>3</v>
          </cell>
          <cell r="U801">
            <v>10</v>
          </cell>
          <cell r="V801">
            <v>1.5</v>
          </cell>
          <cell r="W801" t="str">
            <v>EPDM / V2A</v>
          </cell>
        </row>
        <row r="802">
          <cell r="B802" t="str">
            <v>CRA21089V2A</v>
          </cell>
          <cell r="C802" t="str">
            <v>CDIBLIND150DD</v>
          </cell>
          <cell r="D802">
            <v>73269060</v>
          </cell>
          <cell r="E802">
            <v>4260391379710</v>
          </cell>
          <cell r="F802" t="str">
            <v>Wastewater Pipe-Wallpenetrations</v>
          </cell>
          <cell r="G802" t="str">
            <v>Press Seals</v>
          </cell>
          <cell r="H802" t="str">
            <v>Press Seal Type DS Blind Insert</v>
          </cell>
          <cell r="I802">
            <v>20006</v>
          </cell>
          <cell r="J802" t="str">
            <v>Kraso</v>
          </cell>
          <cell r="K802" t="str">
            <v>Crassus - Press Seal Type DS Blind Insert core drill hole/wall sleeve 150mm</v>
          </cell>
          <cell r="L802" t="str">
            <v>up to 3 bar, Sealing: 40mm, EPDM / V2A</v>
          </cell>
          <cell r="M802" t="str">
            <v>Crassus - Press Seal Type DS Blind Insert core drill hole/wall sleeve 150mm; up to 3 bar, Sealing: 40mm, EPDM / V2A</v>
          </cell>
          <cell r="N802" t="str">
            <v xml:space="preserve">Crassus
Press Seal Type DS Blind Insert
For the permanent or short-term water-tight sealing of a core drill hole or wall sleeve;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or
Item number: ______
Quantity (piece): ______
Price per unit (€): ______
Total price (€): _____
</v>
          </cell>
          <cell r="O802" t="str">
            <v>For the permanent or short-term water-tight sealing of a core drill hole or wall sleeve; double sealing, against pressing water and non-pressing water; water-tight welded bolts for an optimum of steadiness and corrosion protection</v>
          </cell>
          <cell r="P802">
            <v>21</v>
          </cell>
          <cell r="Q802">
            <v>150</v>
          </cell>
          <cell r="R802" t="str">
            <v>-</v>
          </cell>
          <cell r="S802">
            <v>40</v>
          </cell>
          <cell r="T802">
            <v>3</v>
          </cell>
          <cell r="U802">
            <v>10</v>
          </cell>
          <cell r="V802">
            <v>2.2000000000000002</v>
          </cell>
          <cell r="W802" t="str">
            <v>EPDM / V2A</v>
          </cell>
        </row>
        <row r="803">
          <cell r="B803" t="str">
            <v>CRA21090V2A</v>
          </cell>
          <cell r="C803" t="str">
            <v>CDIBLIND200DD</v>
          </cell>
          <cell r="D803">
            <v>73269060</v>
          </cell>
          <cell r="E803">
            <v>4260391379703</v>
          </cell>
          <cell r="F803" t="str">
            <v>Wastewater Pipe-Wallpenetrations</v>
          </cell>
          <cell r="G803" t="str">
            <v>Press Seals</v>
          </cell>
          <cell r="H803" t="str">
            <v>Press Seal Type DS Blind Insert</v>
          </cell>
          <cell r="I803">
            <v>20006</v>
          </cell>
          <cell r="J803" t="str">
            <v>Kraso</v>
          </cell>
          <cell r="K803" t="str">
            <v>Crassus - Press Seal Type DS Blind Insert core drill hole/wall sleeve 200mm</v>
          </cell>
          <cell r="L803" t="str">
            <v>up to 3 bar, Sealing: 40mm, EPDM / V2A</v>
          </cell>
          <cell r="M803" t="str">
            <v>Crassus - Press Seal Type DS Blind Insert core drill hole/wall sleeve 200mm; up to 3 bar, Sealing: 40mm, EPDM / V2A</v>
          </cell>
          <cell r="N803" t="str">
            <v xml:space="preserve">Crassus
Press Seal Type DS Blind Insert
For the permanent or short-term water-tight sealing of a core drill hole or wall sleeve;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or
Item number: ______
Quantity (piece): ______
Price per unit (€): ______
Total price (€): _____
</v>
          </cell>
          <cell r="O803" t="str">
            <v>For the permanent or short-term water-tight sealing of a core drill hole or wall sleeve; double sealing, against pressing water and non-pressing water; water-tight welded bolts for an optimum of steadiness and corrosion protection</v>
          </cell>
          <cell r="P803">
            <v>21</v>
          </cell>
          <cell r="Q803">
            <v>200</v>
          </cell>
          <cell r="R803" t="str">
            <v>-</v>
          </cell>
          <cell r="S803">
            <v>40</v>
          </cell>
          <cell r="T803">
            <v>3</v>
          </cell>
          <cell r="U803">
            <v>10</v>
          </cell>
          <cell r="V803">
            <v>3.8</v>
          </cell>
          <cell r="W803" t="str">
            <v>EPDM / V2A</v>
          </cell>
        </row>
        <row r="804">
          <cell r="B804" t="str">
            <v>CRA21091V2A</v>
          </cell>
          <cell r="C804" t="str">
            <v>CDIBLIND250DD</v>
          </cell>
          <cell r="D804">
            <v>73269060</v>
          </cell>
          <cell r="E804">
            <v>4260391379697</v>
          </cell>
          <cell r="F804" t="str">
            <v>Wastewater Pipe-Wallpenetrations</v>
          </cell>
          <cell r="G804" t="str">
            <v>Press Seals</v>
          </cell>
          <cell r="H804" t="str">
            <v>Press Seal Type DS Blind Insert</v>
          </cell>
          <cell r="I804">
            <v>20006</v>
          </cell>
          <cell r="J804" t="str">
            <v>Kraso</v>
          </cell>
          <cell r="K804" t="str">
            <v>Crassus - Press Seal Type DS Blind Insert core drill hole/wall sleeve 250mm</v>
          </cell>
          <cell r="L804" t="str">
            <v>up to 3 bar, Sealing: 40mm, EPDM / V2A</v>
          </cell>
          <cell r="M804" t="str">
            <v>Crassus - Press Seal Type DS Blind Insert core drill hole/wall sleeve 250mm; up to 3 bar, Sealing: 40mm, EPDM / V2A</v>
          </cell>
          <cell r="N804" t="str">
            <v xml:space="preserve">Crassus
Press Seal Type DS Blind Insert
For the permanent or short-term water-tight sealing of a core drill hole or wall sleeve;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or
Item number: ______
Quantity (piece): ______
Price per unit (€): ______
Total price (€): _____
</v>
          </cell>
          <cell r="O804" t="str">
            <v>For the permanent or short-term water-tight sealing of a core drill hole or wall sleeve; double sealing, against pressing water and non-pressing water; water-tight welded bolts for an optimum of steadiness and corrosion protection</v>
          </cell>
          <cell r="P804">
            <v>21</v>
          </cell>
          <cell r="Q804">
            <v>250</v>
          </cell>
          <cell r="R804" t="str">
            <v>-</v>
          </cell>
          <cell r="S804">
            <v>40</v>
          </cell>
          <cell r="T804">
            <v>3</v>
          </cell>
          <cell r="U804">
            <v>10</v>
          </cell>
          <cell r="V804">
            <v>6.4</v>
          </cell>
          <cell r="W804" t="str">
            <v>EPDM / V2A</v>
          </cell>
        </row>
        <row r="805">
          <cell r="B805" t="str">
            <v>CRA21092V2A</v>
          </cell>
          <cell r="C805" t="str">
            <v>CDIBLIND300DD</v>
          </cell>
          <cell r="D805">
            <v>73269060</v>
          </cell>
          <cell r="E805">
            <v>4260391379680</v>
          </cell>
          <cell r="F805" t="str">
            <v>Wastewater Pipe-Wallpenetrations</v>
          </cell>
          <cell r="G805" t="str">
            <v>Press Seals</v>
          </cell>
          <cell r="H805" t="str">
            <v>Press Seal Type DS Blind Insert</v>
          </cell>
          <cell r="I805">
            <v>20006</v>
          </cell>
          <cell r="J805" t="str">
            <v>Kraso</v>
          </cell>
          <cell r="K805" t="str">
            <v>Crassus - Press Seal Type DS Blind Insert core drill hole/wall sleeve 300mm</v>
          </cell>
          <cell r="L805" t="str">
            <v>up to 3 bar, Sealing: 40mm, EPDM / V2A</v>
          </cell>
          <cell r="M805" t="str">
            <v>Crassus - Press Seal Type DS Blind Insert core drill hole/wall sleeve 300mm; up to 3 bar, Sealing: 40mm, EPDM / V2A</v>
          </cell>
          <cell r="N805" t="str">
            <v xml:space="preserve">Crassus
Press Seal Type DS Blind Insert
For the permanent or short-term water-tight sealing of a core drill hole or wall sleeve;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or
Item number: ______
Quantity (piece): ______
Price per unit (€): ______
Total price (€): _____
</v>
          </cell>
          <cell r="O805" t="str">
            <v>For the permanent or short-term water-tight sealing of a core drill hole or wall sleeve; double sealing, against pressing water and non-pressing water; water-tight welded bolts for an optimum of steadiness and corrosion protection</v>
          </cell>
          <cell r="P805">
            <v>21</v>
          </cell>
          <cell r="Q805">
            <v>300</v>
          </cell>
          <cell r="R805" t="str">
            <v>-</v>
          </cell>
          <cell r="S805">
            <v>40</v>
          </cell>
          <cell r="T805">
            <v>3</v>
          </cell>
          <cell r="U805">
            <v>10</v>
          </cell>
          <cell r="V805">
            <v>9</v>
          </cell>
          <cell r="W805" t="str">
            <v>EPDM / V2A</v>
          </cell>
        </row>
        <row r="806">
          <cell r="B806" t="str">
            <v>CRA21093V2A</v>
          </cell>
          <cell r="C806" t="str">
            <v>CDIBLIND400DD</v>
          </cell>
          <cell r="D806">
            <v>73269060</v>
          </cell>
          <cell r="E806">
            <v>4260391379673</v>
          </cell>
          <cell r="F806" t="str">
            <v>Wastewater Pipe-Wallpenetrations</v>
          </cell>
          <cell r="G806" t="str">
            <v>Press Seals</v>
          </cell>
          <cell r="H806" t="str">
            <v>Press Seal Type DS Blind Insert</v>
          </cell>
          <cell r="I806">
            <v>20006</v>
          </cell>
          <cell r="J806" t="str">
            <v>Kraso</v>
          </cell>
          <cell r="K806" t="str">
            <v>Crassus - Press Seal Type DS Blind Insert core drill hole/wall sleeve 400mm</v>
          </cell>
          <cell r="L806" t="str">
            <v>up to 3 bar, Sealing: 40mm, EPDM / V2A</v>
          </cell>
          <cell r="M806" t="str">
            <v>Crassus - Press Seal Type DS Blind Insert core drill hole/wall sleeve 400mm; up to 3 bar, Sealing: 40mm, EPDM / V2A</v>
          </cell>
          <cell r="N806" t="str">
            <v xml:space="preserve">Crassus
Press Seal Type DS Blind Insert
For the permanent or short-term water-tight sealing of a core drill hole or wall sleeve;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or
Item number: ______
Quantity (piece): ______
Price per unit (€): ______
Total price (€): _____
</v>
          </cell>
          <cell r="O806" t="str">
            <v>For the permanent or short-term water-tight sealing of a core drill hole or wall sleeve; double sealing, against pressing water and non-pressing water; water-tight welded bolts for an optimum of steadiness and corrosion protection</v>
          </cell>
          <cell r="P806">
            <v>21</v>
          </cell>
          <cell r="Q806">
            <v>400</v>
          </cell>
          <cell r="R806" t="str">
            <v>-</v>
          </cell>
          <cell r="S806">
            <v>40</v>
          </cell>
          <cell r="T806">
            <v>3</v>
          </cell>
          <cell r="U806">
            <v>10</v>
          </cell>
          <cell r="V806">
            <v>16</v>
          </cell>
          <cell r="W806" t="str">
            <v>EPDM / V2A</v>
          </cell>
        </row>
        <row r="807">
          <cell r="B807" t="str">
            <v>CRA21094V2A</v>
          </cell>
          <cell r="C807" t="str">
            <v>CDIBLIND500DD</v>
          </cell>
          <cell r="D807">
            <v>73269060</v>
          </cell>
          <cell r="E807">
            <v>4260391379666</v>
          </cell>
          <cell r="F807" t="str">
            <v>Wastewater Pipe-Wallpenetrations</v>
          </cell>
          <cell r="G807" t="str">
            <v>Press Seals</v>
          </cell>
          <cell r="H807" t="str">
            <v>Press Seal Type DS Blind Insert</v>
          </cell>
          <cell r="I807">
            <v>20006</v>
          </cell>
          <cell r="J807" t="str">
            <v>Kraso</v>
          </cell>
          <cell r="K807" t="str">
            <v>Crassus - Press Seal Type DS Blind Insert core drill hole/wall sleeve 500mm</v>
          </cell>
          <cell r="L807" t="str">
            <v>up to 3 bar, Sealing: 40mm, EPDM / V2A</v>
          </cell>
          <cell r="M807" t="str">
            <v>Crassus - Press Seal Type DS Blind Insert core drill hole/wall sleeve 500mm; up to 3 bar, Sealing: 40mm, EPDM / V2A</v>
          </cell>
          <cell r="N807" t="str">
            <v xml:space="preserve">Crassus
Press Seal Type DS Blind Insert
For the permanent or short-term water-tight sealing of a core drill hole or wall sleeve;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or
Item number: ______
Quantity (piece): ______
Price per unit (€): ______
Total price (€): _____
</v>
          </cell>
          <cell r="O807" t="str">
            <v>For the permanent or short-term water-tight sealing of a core drill hole or wall sleeve; double sealing, against pressing water and non-pressing water; water-tight welded bolts for an optimum of steadiness and corrosion protection</v>
          </cell>
          <cell r="P807">
            <v>21</v>
          </cell>
          <cell r="Q807">
            <v>500</v>
          </cell>
          <cell r="R807" t="str">
            <v>-</v>
          </cell>
          <cell r="S807">
            <v>40</v>
          </cell>
          <cell r="T807">
            <v>3</v>
          </cell>
          <cell r="U807">
            <v>10</v>
          </cell>
          <cell r="V807">
            <v>24.8</v>
          </cell>
          <cell r="W807" t="str">
            <v>EPDM / V2A</v>
          </cell>
        </row>
        <row r="808">
          <cell r="B808" t="str">
            <v>CRA21086V4A</v>
          </cell>
          <cell r="C808" t="str">
            <v>CDIBLIND080DDV4A</v>
          </cell>
          <cell r="D808">
            <v>73269060</v>
          </cell>
          <cell r="E808">
            <v>4260391374371</v>
          </cell>
          <cell r="F808" t="str">
            <v>Wastewater Pipe-Wallpenetrations</v>
          </cell>
          <cell r="G808" t="str">
            <v>Press Seals</v>
          </cell>
          <cell r="H808" t="str">
            <v>Press Seal Type DS Blind Insert</v>
          </cell>
          <cell r="I808">
            <v>20006</v>
          </cell>
          <cell r="J808" t="str">
            <v>Kraso</v>
          </cell>
          <cell r="K808" t="str">
            <v>Crassus - Press Seal Type DS Blind Insert core drill hole/wall sleeve 80mm</v>
          </cell>
          <cell r="L808" t="str">
            <v>up to 3 bar, Sealing: 40mm, EPDM / V4A</v>
          </cell>
          <cell r="M808" t="str">
            <v>Crassus - Press Seal Type DS Blind Insert core drill hole/wall sleeve 80mm; up to 3 bar, Sealing: 40mm, EPDM / V4A</v>
          </cell>
          <cell r="N808" t="str">
            <v xml:space="preserve">Crassus
Press Seal Type DS Blind Insert
For the permanent or short-term water-tight sealing of a core drill hole or wall sleeve;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or
Item number: ______
Quantity (piece): ______
Price per unit (€): ______
Total price (€): _____
</v>
          </cell>
          <cell r="O808" t="str">
            <v>For the permanent or short-term water-tight sealing of a core drill hole or wall sleeve; double sealing, against pressing water and non-pressing water; water-tight welded bolts for an optimum of steadiness and corrosion protection</v>
          </cell>
          <cell r="P808">
            <v>21</v>
          </cell>
          <cell r="Q808">
            <v>80</v>
          </cell>
          <cell r="R808" t="str">
            <v>-</v>
          </cell>
          <cell r="S808">
            <v>40</v>
          </cell>
          <cell r="T808">
            <v>3</v>
          </cell>
          <cell r="U808">
            <v>10</v>
          </cell>
          <cell r="V808">
            <v>0.6</v>
          </cell>
          <cell r="W808" t="str">
            <v>EPDM / V4A</v>
          </cell>
        </row>
        <row r="809">
          <cell r="B809" t="str">
            <v>CRA21087V4A</v>
          </cell>
          <cell r="C809" t="str">
            <v>CDIBLIND100DDV4A</v>
          </cell>
          <cell r="D809">
            <v>73269060</v>
          </cell>
          <cell r="E809">
            <v>4260391374388</v>
          </cell>
          <cell r="F809" t="str">
            <v>Wastewater Pipe-Wallpenetrations</v>
          </cell>
          <cell r="G809" t="str">
            <v>Press Seals</v>
          </cell>
          <cell r="H809" t="str">
            <v>Press Seal Type DS Blind Insert</v>
          </cell>
          <cell r="I809">
            <v>20006</v>
          </cell>
          <cell r="J809" t="str">
            <v>Kraso</v>
          </cell>
          <cell r="K809" t="str">
            <v>Crassus - Press Seal Type DS Blind Insert core drill hole/wall sleeve 100mm</v>
          </cell>
          <cell r="L809" t="str">
            <v>up to 3 bar, Sealing: 40mm, EPDM / V4A</v>
          </cell>
          <cell r="M809" t="str">
            <v>Crassus - Press Seal Type DS Blind Insert core drill hole/wall sleeve 100mm; up to 3 bar, Sealing: 40mm, EPDM / V4A</v>
          </cell>
          <cell r="N809" t="str">
            <v xml:space="preserve">Crassus
Press Seal Type DS Blind Insert
For the permanent or short-term water-tight sealing of a core drill hole or wall sleeve;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or
Item number: ______
Quantity (piece): ______
Price per unit (€): ______
Total price (€): _____
</v>
          </cell>
          <cell r="O809" t="str">
            <v>For the permanent or short-term water-tight sealing of a core drill hole or wall sleeve; double sealing, against pressing water and non-pressing water; water-tight welded bolts for an optimum of steadiness and corrosion protection</v>
          </cell>
          <cell r="P809">
            <v>21</v>
          </cell>
          <cell r="Q809">
            <v>100</v>
          </cell>
          <cell r="R809" t="str">
            <v>-</v>
          </cell>
          <cell r="S809">
            <v>40</v>
          </cell>
          <cell r="T809">
            <v>3</v>
          </cell>
          <cell r="U809">
            <v>10</v>
          </cell>
          <cell r="V809">
            <v>0.9</v>
          </cell>
          <cell r="W809" t="str">
            <v>EPDM / V4A</v>
          </cell>
        </row>
        <row r="810">
          <cell r="B810" t="str">
            <v>CRA21088V4A</v>
          </cell>
          <cell r="C810" t="str">
            <v>CDIBLIND125DDV4A</v>
          </cell>
          <cell r="D810">
            <v>73269060</v>
          </cell>
          <cell r="E810">
            <v>4260391374395</v>
          </cell>
          <cell r="F810" t="str">
            <v>Wastewater Pipe-Wallpenetrations</v>
          </cell>
          <cell r="G810" t="str">
            <v>Press Seals</v>
          </cell>
          <cell r="H810" t="str">
            <v>Press Seal Type DS Blind Insert</v>
          </cell>
          <cell r="I810">
            <v>20006</v>
          </cell>
          <cell r="J810" t="str">
            <v>Kraso</v>
          </cell>
          <cell r="K810" t="str">
            <v>Crassus - Press Seal Type DS Blind Insert core drill hole/wall sleeve 125mm</v>
          </cell>
          <cell r="L810" t="str">
            <v>up to 3 bar, Sealing: 40mm, EPDM / V4A</v>
          </cell>
          <cell r="M810" t="str">
            <v>Crassus - Press Seal Type DS Blind Insert core drill hole/wall sleeve 125mm; up to 3 bar, Sealing: 40mm, EPDM / V4A</v>
          </cell>
          <cell r="N810" t="str">
            <v xml:space="preserve">Crassus
Press Seal Type DS Blind Insert
For the permanent or short-term water-tight sealing of a core drill hole or wall sleeve;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or
Item number: ______
Quantity (piece): ______
Price per unit (€): ______
Total price (€): _____
</v>
          </cell>
          <cell r="O810" t="str">
            <v>For the permanent or short-term water-tight sealing of a core drill hole or wall sleeve; double sealing, against pressing water and non-pressing water; water-tight welded bolts for an optimum of steadiness and corrosion protection</v>
          </cell>
          <cell r="P810">
            <v>21</v>
          </cell>
          <cell r="Q810">
            <v>125</v>
          </cell>
          <cell r="R810" t="str">
            <v>-</v>
          </cell>
          <cell r="S810">
            <v>40</v>
          </cell>
          <cell r="T810">
            <v>3</v>
          </cell>
          <cell r="U810">
            <v>10</v>
          </cell>
          <cell r="V810">
            <v>1.5</v>
          </cell>
          <cell r="W810" t="str">
            <v>EPDM / V4A</v>
          </cell>
        </row>
        <row r="811">
          <cell r="B811" t="str">
            <v>CRA21089V4A</v>
          </cell>
          <cell r="C811" t="str">
            <v>CDIBLIND150DDV4A</v>
          </cell>
          <cell r="D811">
            <v>73269060</v>
          </cell>
          <cell r="E811">
            <v>4260391374401</v>
          </cell>
          <cell r="F811" t="str">
            <v>Wastewater Pipe-Wallpenetrations</v>
          </cell>
          <cell r="G811" t="str">
            <v>Press Seals</v>
          </cell>
          <cell r="H811" t="str">
            <v>Press Seal Type DS Blind Insert</v>
          </cell>
          <cell r="I811">
            <v>20006</v>
          </cell>
          <cell r="J811" t="str">
            <v>Kraso</v>
          </cell>
          <cell r="K811" t="str">
            <v>Crassus - Press Seal Type DS Blind Insert core drill hole/wall sleeve 150mm</v>
          </cell>
          <cell r="L811" t="str">
            <v>up to 3 bar, Sealing: 40mm, EPDM / V4A</v>
          </cell>
          <cell r="M811" t="str">
            <v>Crassus - Press Seal Type DS Blind Insert core drill hole/wall sleeve 150mm; up to 3 bar, Sealing: 40mm, EPDM / V4A</v>
          </cell>
          <cell r="N811" t="str">
            <v xml:space="preserve">Crassus
Press Seal Type DS Blind Insert
For the permanent or short-term water-tight sealing of a core drill hole or wall sleeve;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or
Item number: ______
Quantity (piece): ______
Price per unit (€): ______
Total price (€): _____
</v>
          </cell>
          <cell r="O811" t="str">
            <v>For the permanent or short-term water-tight sealing of a core drill hole or wall sleeve; double sealing, against pressing water and non-pressing water; water-tight welded bolts for an optimum of steadiness and corrosion protection</v>
          </cell>
          <cell r="P811">
            <v>21</v>
          </cell>
          <cell r="Q811">
            <v>150</v>
          </cell>
          <cell r="R811" t="str">
            <v>-</v>
          </cell>
          <cell r="S811">
            <v>40</v>
          </cell>
          <cell r="T811">
            <v>3</v>
          </cell>
          <cell r="U811">
            <v>10</v>
          </cell>
          <cell r="V811">
            <v>2.2000000000000002</v>
          </cell>
          <cell r="W811" t="str">
            <v>EPDM / V4A</v>
          </cell>
        </row>
        <row r="812">
          <cell r="B812" t="str">
            <v>CRA21090V4A</v>
          </cell>
          <cell r="C812" t="str">
            <v>CDIBLIND200DDV4A</v>
          </cell>
          <cell r="D812">
            <v>73269060</v>
          </cell>
          <cell r="E812">
            <v>4260391374418</v>
          </cell>
          <cell r="F812" t="str">
            <v>Wastewater Pipe-Wallpenetrations</v>
          </cell>
          <cell r="G812" t="str">
            <v>Press Seals</v>
          </cell>
          <cell r="H812" t="str">
            <v>Press Seal Type DS Blind Insert</v>
          </cell>
          <cell r="I812">
            <v>20006</v>
          </cell>
          <cell r="J812" t="str">
            <v>Kraso</v>
          </cell>
          <cell r="K812" t="str">
            <v>Crassus - Press Seal Type DS Blind Insert core drill hole/wall sleeve 200mm</v>
          </cell>
          <cell r="L812" t="str">
            <v>up to 3 bar, Sealing: 40mm, EPDM / V4A</v>
          </cell>
          <cell r="M812" t="str">
            <v>Crassus - Press Seal Type DS Blind Insert core drill hole/wall sleeve 200mm; up to 3 bar, Sealing: 40mm, EPDM / V4A</v>
          </cell>
          <cell r="N812" t="str">
            <v xml:space="preserve">Crassus
Press Seal Type DS Blind Insert
For the permanent or short-term water-tight sealing of a core drill hole or wall sleeve;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or
Item number: ______
Quantity (piece): ______
Price per unit (€): ______
Total price (€): _____
</v>
          </cell>
          <cell r="O812" t="str">
            <v>For the permanent or short-term water-tight sealing of a core drill hole or wall sleeve; double sealing, against pressing water and non-pressing water; water-tight welded bolts for an optimum of steadiness and corrosion protection</v>
          </cell>
          <cell r="P812">
            <v>21</v>
          </cell>
          <cell r="Q812">
            <v>200</v>
          </cell>
          <cell r="R812" t="str">
            <v>-</v>
          </cell>
          <cell r="S812">
            <v>40</v>
          </cell>
          <cell r="T812">
            <v>3</v>
          </cell>
          <cell r="U812">
            <v>10</v>
          </cell>
          <cell r="V812">
            <v>3.8</v>
          </cell>
          <cell r="W812" t="str">
            <v>EPDM / V4A</v>
          </cell>
        </row>
        <row r="813">
          <cell r="B813" t="str">
            <v>CRA21091V4A</v>
          </cell>
          <cell r="C813" t="str">
            <v>CDIBLIND250DDV4A</v>
          </cell>
          <cell r="D813">
            <v>73269060</v>
          </cell>
          <cell r="E813">
            <v>4260391374425</v>
          </cell>
          <cell r="F813" t="str">
            <v>Wastewater Pipe-Wallpenetrations</v>
          </cell>
          <cell r="G813" t="str">
            <v>Press Seals</v>
          </cell>
          <cell r="H813" t="str">
            <v>Press Seal Type DS Blind Insert</v>
          </cell>
          <cell r="I813">
            <v>20006</v>
          </cell>
          <cell r="J813" t="str">
            <v>Kraso</v>
          </cell>
          <cell r="K813" t="str">
            <v>Crassus - Press Seal Type DS Blind Insert core drill hole/wall sleeve 250mm</v>
          </cell>
          <cell r="L813" t="str">
            <v>up to 3 bar, Sealing: 40mm, EPDM / V4A</v>
          </cell>
          <cell r="M813" t="str">
            <v>Crassus - Press Seal Type DS Blind Insert core drill hole/wall sleeve 250mm; up to 3 bar, Sealing: 40mm, EPDM / V4A</v>
          </cell>
          <cell r="N813" t="str">
            <v xml:space="preserve">Crassus
Press Seal Type DS Blind Insert
For the permanent or short-term water-tight sealing of a core drill hole or wall sleeve;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or
Item number: ______
Quantity (piece): ______
Price per unit (€): ______
Total price (€): _____
</v>
          </cell>
          <cell r="O813" t="str">
            <v>For the permanent or short-term water-tight sealing of a core drill hole or wall sleeve; double sealing, against pressing water and non-pressing water; water-tight welded bolts for an optimum of steadiness and corrosion protection</v>
          </cell>
          <cell r="P813">
            <v>21</v>
          </cell>
          <cell r="Q813">
            <v>250</v>
          </cell>
          <cell r="R813" t="str">
            <v>-</v>
          </cell>
          <cell r="S813">
            <v>40</v>
          </cell>
          <cell r="T813">
            <v>3</v>
          </cell>
          <cell r="U813">
            <v>10</v>
          </cell>
          <cell r="V813">
            <v>6.4</v>
          </cell>
          <cell r="W813" t="str">
            <v>EPDM / V4A</v>
          </cell>
        </row>
        <row r="814">
          <cell r="B814" t="str">
            <v>CRA21092V4A</v>
          </cell>
          <cell r="C814" t="str">
            <v>CDIBLIND300DDV4A</v>
          </cell>
          <cell r="D814">
            <v>73269060</v>
          </cell>
          <cell r="E814">
            <v>4260391374432</v>
          </cell>
          <cell r="F814" t="str">
            <v>Wastewater Pipe-Wallpenetrations</v>
          </cell>
          <cell r="G814" t="str">
            <v>Press Seals</v>
          </cell>
          <cell r="H814" t="str">
            <v>Press Seal Type DS Blind Insert</v>
          </cell>
          <cell r="I814">
            <v>20006</v>
          </cell>
          <cell r="J814" t="str">
            <v>Kraso</v>
          </cell>
          <cell r="K814" t="str">
            <v>Crassus - Press Seal Type DS Blind Insert core drill hole/wall sleeve 300mm</v>
          </cell>
          <cell r="L814" t="str">
            <v>up to 3 bar, Sealing: 40mm, EPDM / V4A</v>
          </cell>
          <cell r="M814" t="str">
            <v>Crassus - Press Seal Type DS Blind Insert core drill hole/wall sleeve 300mm; up to 3 bar, Sealing: 40mm, EPDM / V4A</v>
          </cell>
          <cell r="N814" t="str">
            <v xml:space="preserve">Crassus
Press Seal Type DS Blind Insert
For the permanent or short-term water-tight sealing of a core drill hole or wall sleeve;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or
Item number: ______
Quantity (piece): ______
Price per unit (€): ______
Total price (€): _____
</v>
          </cell>
          <cell r="O814" t="str">
            <v>For the permanent or short-term water-tight sealing of a core drill hole or wall sleeve; double sealing, against pressing water and non-pressing water; water-tight welded bolts for an optimum of steadiness and corrosion protection</v>
          </cell>
          <cell r="P814">
            <v>21</v>
          </cell>
          <cell r="Q814">
            <v>300</v>
          </cell>
          <cell r="R814" t="str">
            <v>-</v>
          </cell>
          <cell r="S814">
            <v>40</v>
          </cell>
          <cell r="T814">
            <v>3</v>
          </cell>
          <cell r="U814">
            <v>10</v>
          </cell>
          <cell r="V814">
            <v>9</v>
          </cell>
          <cell r="W814" t="str">
            <v>EPDM / V4A</v>
          </cell>
        </row>
        <row r="815">
          <cell r="B815" t="str">
            <v>CRA21093V4A</v>
          </cell>
          <cell r="C815" t="str">
            <v>CDIBLIND400DDV4A</v>
          </cell>
          <cell r="D815">
            <v>73269060</v>
          </cell>
          <cell r="E815">
            <v>4260391374449</v>
          </cell>
          <cell r="F815" t="str">
            <v>Wastewater Pipe-Wallpenetrations</v>
          </cell>
          <cell r="G815" t="str">
            <v>Press Seals</v>
          </cell>
          <cell r="H815" t="str">
            <v>Press Seal Type DS Blind Insert</v>
          </cell>
          <cell r="I815">
            <v>20006</v>
          </cell>
          <cell r="J815" t="str">
            <v>Kraso</v>
          </cell>
          <cell r="K815" t="str">
            <v>Crassus - Press Seal Type DS Blind Insert core drill hole/wall sleeve 400mm</v>
          </cell>
          <cell r="L815" t="str">
            <v>up to 3 bar, Sealing: 40mm, EPDM / V4A</v>
          </cell>
          <cell r="M815" t="str">
            <v>Crassus - Press Seal Type DS Blind Insert core drill hole/wall sleeve 400mm; up to 3 bar, Sealing: 40mm, EPDM / V4A</v>
          </cell>
          <cell r="N815" t="str">
            <v xml:space="preserve">Crassus
Press Seal Type DS Blind Insert
For the permanent or short-term water-tight sealing of a core drill hole or wall sleeve;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or
Item number: ______
Quantity (piece): ______
Price per unit (€): ______
Total price (€): _____
</v>
          </cell>
          <cell r="O815" t="str">
            <v>For the permanent or short-term water-tight sealing of a core drill hole or wall sleeve; double sealing, against pressing water and non-pressing water; water-tight welded bolts for an optimum of steadiness and corrosion protection</v>
          </cell>
          <cell r="P815">
            <v>21</v>
          </cell>
          <cell r="Q815">
            <v>400</v>
          </cell>
          <cell r="R815" t="str">
            <v>-</v>
          </cell>
          <cell r="S815">
            <v>40</v>
          </cell>
          <cell r="T815">
            <v>3</v>
          </cell>
          <cell r="U815">
            <v>10</v>
          </cell>
          <cell r="V815">
            <v>16</v>
          </cell>
          <cell r="W815" t="str">
            <v>EPDM / V4A</v>
          </cell>
        </row>
        <row r="816">
          <cell r="B816" t="str">
            <v>CRA21094V4A</v>
          </cell>
          <cell r="C816" t="str">
            <v>CDIBLIND500DDV4A</v>
          </cell>
          <cell r="D816">
            <v>73269060</v>
          </cell>
          <cell r="E816">
            <v>4260391374456</v>
          </cell>
          <cell r="F816" t="str">
            <v>Wastewater Pipe-Wallpenetrations</v>
          </cell>
          <cell r="G816" t="str">
            <v>Press Seals</v>
          </cell>
          <cell r="H816" t="str">
            <v>Press Seal Type DS Blind Insert</v>
          </cell>
          <cell r="I816">
            <v>20006</v>
          </cell>
          <cell r="J816" t="str">
            <v>Kraso</v>
          </cell>
          <cell r="K816" t="str">
            <v>Crassus - Press Seal Type DS Blind Insert core drill hole/wall sleeve 500mm</v>
          </cell>
          <cell r="L816" t="str">
            <v>up to 3 bar, Sealing: 40mm, EPDM / V4A</v>
          </cell>
          <cell r="M816" t="str">
            <v>Crassus - Press Seal Type DS Blind Insert core drill hole/wall sleeve 500mm; up to 3 bar, Sealing: 40mm, EPDM / V4A</v>
          </cell>
          <cell r="N816" t="str">
            <v xml:space="preserve">Crassus
Press Seal Type DS Blind Insert
For the permanent or short-term water-tight sealing of a core drill hole or wall sleeve; double sealing, against pressing water and non-pressing water; water-tight welded bolts for an optimum of steadiness and corrosion protection
Brand: Crassus “or equivalent”
Pressure-tight (bar): 3,0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or
Item number: ______
Quantity (piece): ______
Price per unit (€): ______
Total price (€): _____
</v>
          </cell>
          <cell r="O816" t="str">
            <v>For the permanent or short-term water-tight sealing of a core drill hole or wall sleeve; double sealing, against pressing water and non-pressing water; water-tight welded bolts for an optimum of steadiness and corrosion protection</v>
          </cell>
          <cell r="P816">
            <v>21</v>
          </cell>
          <cell r="Q816">
            <v>500</v>
          </cell>
          <cell r="R816" t="str">
            <v>-</v>
          </cell>
          <cell r="S816">
            <v>40</v>
          </cell>
          <cell r="T816">
            <v>3</v>
          </cell>
          <cell r="U816">
            <v>10</v>
          </cell>
          <cell r="V816">
            <v>24.8</v>
          </cell>
          <cell r="W816" t="str">
            <v>EPDM / V4A</v>
          </cell>
        </row>
        <row r="817">
          <cell r="B817" t="str">
            <v>CRA21095GGV</v>
          </cell>
          <cell r="C817" t="str">
            <v>CDIM1004GV</v>
          </cell>
          <cell r="D817">
            <v>73269060</v>
          </cell>
          <cell r="E817">
            <v>4260391374463</v>
          </cell>
          <cell r="F817" t="str">
            <v>Wastewater Pipe-Wallpenetrations</v>
          </cell>
          <cell r="G817" t="str">
            <v>Press Seals</v>
          </cell>
          <cell r="H817" t="str">
            <v>Press Seal Type M</v>
          </cell>
          <cell r="I817">
            <v>20007</v>
          </cell>
          <cell r="J817" t="str">
            <v>Kraso</v>
          </cell>
          <cell r="K817" t="str">
            <v>Crassus - Press Seal Type M, core drill hole/wall sleeve 100mm for pipes/cables 4x0-25mm</v>
          </cell>
          <cell r="L817" t="str">
            <v>up to 2,5 bar, Sealing: 30mm, EPDM / GYC</v>
          </cell>
          <cell r="M817" t="str">
            <v>Crassus - Press Seal Type M, core drill hole/wall sleeve 100mm for pipes/cables 4x0-25mm; up to 2,5 bar, Sealing: 30mm, EPDM / GYC</v>
          </cell>
          <cell r="N817" t="str">
            <v xml:space="preserve">Crassus
Press Seal Type M
Custom-made press seal for multi feed-through; with freely selectable sizes;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version 1 (DN100): 4x0-25mm
Pipes/cables version 2 (DN100): 2x0-32mm
Pipes/cables version 3 (DN150): 5x0-32mm
Pipes/cables version 4 (DN150): 2x0-32mm + 2x0-50mm
Pipes/cables version 5 (DN200): 7x0-32mm
Pipes/cables version 6 (DN200): 4x0-25mm + 2x0-50mm
or
Item number: ______
Quantity (piece): ______
Price per unit (€): ______
Total price (€): _____
</v>
          </cell>
          <cell r="O817" t="str">
            <v>Custom-made press seal for multi feed-through; with freely selectable sizes; for the installation in core drill holes or wall sleeves; water-tight feed-through for pipes/cables; double sealing, against pressing water and non-pressing water; water-tight welded bolts for an optimum of steadiness and corrosion protection</v>
          </cell>
          <cell r="P817">
            <v>21</v>
          </cell>
          <cell r="Q817">
            <v>100</v>
          </cell>
          <cell r="R817" t="str">
            <v>4x0-25</v>
          </cell>
          <cell r="S817">
            <v>30</v>
          </cell>
          <cell r="T817">
            <v>2.5</v>
          </cell>
          <cell r="U817" t="str">
            <v>-</v>
          </cell>
          <cell r="V817">
            <v>0.7</v>
          </cell>
          <cell r="W817" t="str">
            <v>EPDM / GYC</v>
          </cell>
        </row>
        <row r="818">
          <cell r="B818" t="str">
            <v>CRA21096GGV</v>
          </cell>
          <cell r="C818" t="str">
            <v>CDIM1002GV</v>
          </cell>
          <cell r="D818">
            <v>73269060</v>
          </cell>
          <cell r="E818">
            <v>4260391374470</v>
          </cell>
          <cell r="F818" t="str">
            <v>Wastewater Pipe-Wallpenetrations</v>
          </cell>
          <cell r="G818" t="str">
            <v>Press Seals</v>
          </cell>
          <cell r="H818" t="str">
            <v>Press Seal Type M</v>
          </cell>
          <cell r="I818">
            <v>20007</v>
          </cell>
          <cell r="J818" t="str">
            <v>Kraso</v>
          </cell>
          <cell r="K818" t="str">
            <v>Crassus - Press Seal Type M, core drill hole/wall sleeve 100mm for pipes/cables 2x0-32mm</v>
          </cell>
          <cell r="L818" t="str">
            <v>up to 2,5 bar, Sealing: 30mm, EPDM / GYC</v>
          </cell>
          <cell r="M818" t="str">
            <v>Crassus - Press Seal Type M, core drill hole/wall sleeve 100mm for pipes/cables 2x0-32mm; up to 2,5 bar, Sealing: 30mm, EPDM / GYC</v>
          </cell>
          <cell r="N818" t="str">
            <v xml:space="preserve">Crassus
Press Seal Type M
Custom-made press seal for multi feed-through; with freely selectable sizes;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version 1 (DN100): 4x0-25mm
Pipes/cables version 2 (DN100): 2x0-32mm
Pipes/cables version 3 (DN150): 5x0-32mm
Pipes/cables version 4 (DN150): 2x0-32mm + 2x0-50mm
Pipes/cables version 5 (DN200): 7x0-32mm
Pipes/cables version 6 (DN200): 4x0-25mm + 2x0-50mm
or
Item number: ______
Quantity (piece): ______
Price per unit (€): ______
Total price (€): _____
</v>
          </cell>
          <cell r="O818" t="str">
            <v>Custom-made press seal for multi feed-through; with freely selectable sizes; for the installation in core drill holes or wall sleeves; water-tight feed-through for pipes/cables; double sealing, against pressing water and non-pressing water; water-tight welded bolts for an optimum of steadiness and corrosion protection</v>
          </cell>
          <cell r="P818">
            <v>21</v>
          </cell>
          <cell r="Q818">
            <v>100</v>
          </cell>
          <cell r="R818" t="str">
            <v>2x0-32</v>
          </cell>
          <cell r="S818">
            <v>30</v>
          </cell>
          <cell r="T818">
            <v>2.5</v>
          </cell>
          <cell r="U818" t="str">
            <v>-</v>
          </cell>
          <cell r="V818">
            <v>0.7</v>
          </cell>
          <cell r="W818" t="str">
            <v>EPDM / GYC</v>
          </cell>
        </row>
        <row r="819">
          <cell r="B819" t="str">
            <v>CRA21097GGV</v>
          </cell>
          <cell r="C819" t="str">
            <v>CDIM1505GV</v>
          </cell>
          <cell r="D819">
            <v>73269060</v>
          </cell>
          <cell r="E819">
            <v>4260391374487</v>
          </cell>
          <cell r="F819" t="str">
            <v>Wastewater Pipe-Wallpenetrations</v>
          </cell>
          <cell r="G819" t="str">
            <v>Press Seals</v>
          </cell>
          <cell r="H819" t="str">
            <v>Press Seal Type M</v>
          </cell>
          <cell r="I819">
            <v>20007</v>
          </cell>
          <cell r="J819" t="str">
            <v>Kraso</v>
          </cell>
          <cell r="K819" t="str">
            <v>Crassus - Press Seal Type M, core drill hole/wall sleeve 150mm for pipes/cables 5x0-32mm</v>
          </cell>
          <cell r="L819" t="str">
            <v>up to 2,5 bar, Sealing: 30mm, EPDM / GYC</v>
          </cell>
          <cell r="M819" t="str">
            <v>Crassus - Press Seal Type M, core drill hole/wall sleeve 150mm for pipes/cables 5x0-32mm; up to 2,5 bar, Sealing: 30mm, EPDM / GYC</v>
          </cell>
          <cell r="N819" t="str">
            <v xml:space="preserve">Crassus
Press Seal Type M
Custom-made press seal for multi feed-through; with freely selectable sizes;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version 1 (DN100): 4x0-25mm
Pipes/cables version 2 (DN100): 2x0-32mm
Pipes/cables version 3 (DN150): 5x0-32mm
Pipes/cables version 4 (DN150): 2x0-32mm + 2x0-50mm
Pipes/cables version 5 (DN200): 7x0-32mm
Pipes/cables version 6 (DN200): 4x0-25mm + 2x0-50mm
or
Item number: ______
Quantity (piece): ______
Price per unit (€): ______
Total price (€): _____
</v>
          </cell>
          <cell r="O819" t="str">
            <v>Custom-made press seal for multi feed-through; with freely selectable sizes; for the installation in core drill holes or wall sleeves; water-tight feed-through for pipes/cables; double sealing, against pressing water and non-pressing water; water-tight welded bolts for an optimum of steadiness and corrosion protection</v>
          </cell>
          <cell r="P819">
            <v>21</v>
          </cell>
          <cell r="Q819">
            <v>150</v>
          </cell>
          <cell r="R819" t="str">
            <v>5x0-32</v>
          </cell>
          <cell r="S819">
            <v>30</v>
          </cell>
          <cell r="T819">
            <v>2.5</v>
          </cell>
          <cell r="U819" t="str">
            <v>-</v>
          </cell>
          <cell r="V819">
            <v>1.4</v>
          </cell>
          <cell r="W819" t="str">
            <v>EPDM / GYC</v>
          </cell>
        </row>
        <row r="820">
          <cell r="B820" t="str">
            <v>CRA21098GGV</v>
          </cell>
          <cell r="C820" t="str">
            <v>CDIM1504GV</v>
          </cell>
          <cell r="D820">
            <v>73269060</v>
          </cell>
          <cell r="E820">
            <v>4260391374494</v>
          </cell>
          <cell r="F820" t="str">
            <v>Wastewater Pipe-Wallpenetrations</v>
          </cell>
          <cell r="G820" t="str">
            <v>Press Seals</v>
          </cell>
          <cell r="H820" t="str">
            <v>Press Seal Type M</v>
          </cell>
          <cell r="I820">
            <v>20007</v>
          </cell>
          <cell r="J820" t="str">
            <v>Kraso</v>
          </cell>
          <cell r="K820" t="str">
            <v>Crassus - Press Seal Type M, core drill hole/wall sleeve 150mm for pipes/cables 2x0-32mm + 2x0-50mm</v>
          </cell>
          <cell r="L820" t="str">
            <v>up to 2,5 bar, Sealing: 30mm, EPDM / GYC</v>
          </cell>
          <cell r="M820" t="str">
            <v>Crassus - Press Seal Type M, core drill hole/wall sleeve 150mm for pipes/cables 2x0-32mm + 2x0-50mm; up to 2,5 bar, Sealing: 30mm, EPDM / GYC</v>
          </cell>
          <cell r="N820" t="str">
            <v xml:space="preserve">Crassus
Press Seal Type M
Custom-made press seal for multi feed-through; with freely selectable sizes;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version 1 (DN100): 4x0-25mm
Pipes/cables version 2 (DN100): 2x0-32mm
Pipes/cables version 3 (DN150): 5x0-32mm
Pipes/cables version 4 (DN150): 2x0-32mm + 2x0-50mm
Pipes/cables version 5 (DN200): 7x0-32mm
Pipes/cables version 6 (DN200): 4x0-25mm + 2x0-50mm
or
Item number: ______
Quantity (piece): ______
Price per unit (€): ______
Total price (€): _____
</v>
          </cell>
          <cell r="O820" t="str">
            <v>Custom-made press seal for multi feed-through; with freely selectable sizes; for the installation in core drill holes or wall sleeves; water-tight feed-through for pipes/cables; double sealing, against pressing water and non-pressing water; water-tight welded bolts for an optimum of steadiness and corrosion protection</v>
          </cell>
          <cell r="P820">
            <v>21</v>
          </cell>
          <cell r="Q820">
            <v>150</v>
          </cell>
          <cell r="R820" t="str">
            <v>2x0-32 + 2x0-50</v>
          </cell>
          <cell r="S820">
            <v>30</v>
          </cell>
          <cell r="T820">
            <v>2.5</v>
          </cell>
          <cell r="U820" t="str">
            <v>-</v>
          </cell>
          <cell r="V820">
            <v>1.4</v>
          </cell>
          <cell r="W820" t="str">
            <v>EPDM / GYC</v>
          </cell>
        </row>
        <row r="821">
          <cell r="B821" t="str">
            <v>CRA21099GGV</v>
          </cell>
          <cell r="C821" t="str">
            <v>CDIM2007GV</v>
          </cell>
          <cell r="D821">
            <v>73269060</v>
          </cell>
          <cell r="E821">
            <v>4260391374500</v>
          </cell>
          <cell r="F821" t="str">
            <v>Wastewater Pipe-Wallpenetrations</v>
          </cell>
          <cell r="G821" t="str">
            <v>Press Seals</v>
          </cell>
          <cell r="H821" t="str">
            <v>Press Seal Type M</v>
          </cell>
          <cell r="I821">
            <v>20007</v>
          </cell>
          <cell r="J821" t="str">
            <v>Kraso</v>
          </cell>
          <cell r="K821" t="str">
            <v>Crassus - Press Seal Type M, core drill hole/wall sleeve 200mm for pipes/cables 7x0-32mm</v>
          </cell>
          <cell r="L821" t="str">
            <v>up to 2,5 bar, Sealing: 30mm, EPDM / GYC</v>
          </cell>
          <cell r="M821" t="str">
            <v>Crassus - Press Seal Type M, core drill hole/wall sleeve 200mm for pipes/cables 7x0-32mm; up to 2,5 bar, Sealing: 30mm, EPDM / GYC</v>
          </cell>
          <cell r="N821" t="str">
            <v xml:space="preserve">Crassus
Press Seal Type M
Custom-made press seal for multi feed-through; with freely selectable sizes;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version 1 (DN100): 4x0-25mm
Pipes/cables version 2 (DN100): 2x0-32mm
Pipes/cables version 3 (DN150): 5x0-32mm
Pipes/cables version 4 (DN150): 2x0-32mm + 2x0-50mm
Pipes/cables version 5 (DN200): 7x0-32mm
Pipes/cables version 6 (DN200): 4x0-25mm + 2x0-50mm
or
Item number: ______
Quantity (piece): ______
Price per unit (€): ______
Total price (€): _____
</v>
          </cell>
          <cell r="O821" t="str">
            <v>Custom-made press seal for multi feed-through; with freely selectable sizes; for the installation in core drill holes or wall sleeves; water-tight feed-through for pipes/cables; double sealing, against pressing water and non-pressing water; water-tight welded bolts for an optimum of steadiness and corrosion protection</v>
          </cell>
          <cell r="P821">
            <v>21</v>
          </cell>
          <cell r="Q821">
            <v>200</v>
          </cell>
          <cell r="R821" t="str">
            <v>7x0-32</v>
          </cell>
          <cell r="S821">
            <v>30</v>
          </cell>
          <cell r="T821">
            <v>2.5</v>
          </cell>
          <cell r="U821" t="str">
            <v>-</v>
          </cell>
          <cell r="V821">
            <v>2.5</v>
          </cell>
          <cell r="W821" t="str">
            <v>EPDM / GYC</v>
          </cell>
        </row>
        <row r="822">
          <cell r="B822" t="str">
            <v>CRA21100GGV</v>
          </cell>
          <cell r="C822" t="str">
            <v>CDIM2006GV</v>
          </cell>
          <cell r="D822">
            <v>73269060</v>
          </cell>
          <cell r="E822">
            <v>4260391374517</v>
          </cell>
          <cell r="F822" t="str">
            <v>Wastewater Pipe-Wallpenetrations</v>
          </cell>
          <cell r="G822" t="str">
            <v>Press Seals</v>
          </cell>
          <cell r="H822" t="str">
            <v>Press Seal Type M</v>
          </cell>
          <cell r="I822">
            <v>20007</v>
          </cell>
          <cell r="J822" t="str">
            <v>Kraso</v>
          </cell>
          <cell r="K822" t="str">
            <v>Crassus - Press Seal Type M, core drill hole/wall sleeve 200mm for pipes/cables 3x0-32mm + 3x0-50mm</v>
          </cell>
          <cell r="L822" t="str">
            <v>up to 2,5 bar, Sealing: 30mm, EPDM / GYC</v>
          </cell>
          <cell r="M822" t="str">
            <v>Crassus - Press Seal Type M, core drill hole/wall sleeve 200mm for pipes/cables 3x0-32mm + 3x0-50mm; up to 2,5 bar, Sealing: 30mm, EPDM / GYC</v>
          </cell>
          <cell r="N822" t="str">
            <v xml:space="preserve">Crassus
Press Seal Type M
Custom-made press seal for multi feed-through; with freely selectable sizes;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version 1 (DN100): 4x0-25mm
Pipes/cables version 2 (DN100): 2x0-32mm
Pipes/cables version 3 (DN150): 5x0-32mm
Pipes/cables version 4 (DN150): 2x0-32mm + 2x0-50mm
Pipes/cables version 5 (DN200): 7x0-32mm
Pipes/cables version 6 (DN200): 4x0-25mm + 2x0-50mm
or
Item number: ______
Quantity (piece): ______
Price per unit (€): ______
Total price (€): _____
</v>
          </cell>
          <cell r="O822" t="str">
            <v>Custom-made press seal for multi feed-through; with freely selectable sizes; for the installation in core drill holes or wall sleeves; water-tight feed-through for pipes/cables; double sealing, against pressing water and non-pressing water; water-tight welded bolts for an optimum of steadiness and corrosion protection</v>
          </cell>
          <cell r="P822">
            <v>21</v>
          </cell>
          <cell r="Q822">
            <v>200</v>
          </cell>
          <cell r="R822" t="str">
            <v>3x0-32 + 3x0-50</v>
          </cell>
          <cell r="S822">
            <v>30</v>
          </cell>
          <cell r="T822">
            <v>2.5</v>
          </cell>
          <cell r="U822" t="str">
            <v>-</v>
          </cell>
          <cell r="V822">
            <v>2.5</v>
          </cell>
          <cell r="W822" t="str">
            <v>EPDM / GYC</v>
          </cell>
        </row>
        <row r="823">
          <cell r="B823" t="str">
            <v>CRA21095V2A</v>
          </cell>
          <cell r="C823" t="str">
            <v>CDIM1004</v>
          </cell>
          <cell r="D823">
            <v>73269060</v>
          </cell>
          <cell r="E823">
            <v>4260391379642</v>
          </cell>
          <cell r="F823" t="str">
            <v>Wastewater Pipe-Wallpenetrations</v>
          </cell>
          <cell r="G823" t="str">
            <v>Press Seals</v>
          </cell>
          <cell r="H823" t="str">
            <v>Press Seal Type M</v>
          </cell>
          <cell r="I823">
            <v>20007</v>
          </cell>
          <cell r="J823" t="str">
            <v>Kraso</v>
          </cell>
          <cell r="K823" t="str">
            <v>Crassus - Press Seal Type M, core drill hole/wall sleeve 100mm for pipes/cables 4x0-25mm</v>
          </cell>
          <cell r="L823" t="str">
            <v>up to 2,5 bar, Sealing: 30mm, EPDM / V2A</v>
          </cell>
          <cell r="M823" t="str">
            <v>Crassus - Press Seal Type M, core drill hole/wall sleeve 100mm for pipes/cables 4x0-25mm; up to 2,5 bar, Sealing: 30mm, EPDM / V2A</v>
          </cell>
          <cell r="N823" t="str">
            <v xml:space="preserve">Crassus
Press Seal Type M
Custom-made press seal for multi feed-through; with freely selectable sizes;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version 1 (DN100): 4x0-25mm
Pipes/cables version 2 (DN100): 2x0-32mm
Pipes/cables version 3 (DN150): 5x0-32mm
Pipes/cables version 4 (DN150): 2x0-32mm + 2x0-50mm
Pipes/cables version 5 (DN200): 7x0-32mm
Pipes/cables version 6 (DN200): 4x0-25mm + 2x0-50mm
or
Item number: ______
Quantity (piece): ______
Price per unit (€): ______
Total price (€): _____
</v>
          </cell>
          <cell r="O823" t="str">
            <v>Custom-made press seal for multi feed-through; with freely selectable sizes; for the installation in core drill holes or wall sleeves; water-tight feed-through for pipes/cables; double sealing, against pressing water and non-pressing water; water-tight welded bolts for an optimum of steadiness and corrosion protection</v>
          </cell>
          <cell r="P823">
            <v>21</v>
          </cell>
          <cell r="Q823">
            <v>100</v>
          </cell>
          <cell r="R823" t="str">
            <v>4x0-25</v>
          </cell>
          <cell r="S823">
            <v>30</v>
          </cell>
          <cell r="T823">
            <v>2.5</v>
          </cell>
          <cell r="U823" t="str">
            <v>-</v>
          </cell>
          <cell r="V823">
            <v>0.7</v>
          </cell>
          <cell r="W823" t="str">
            <v>EPDM / V2A</v>
          </cell>
        </row>
        <row r="824">
          <cell r="B824" t="str">
            <v>CRA21096V2A</v>
          </cell>
          <cell r="C824" t="str">
            <v>CDIM1002</v>
          </cell>
          <cell r="D824">
            <v>73269060</v>
          </cell>
          <cell r="E824">
            <v>4260391379635</v>
          </cell>
          <cell r="F824" t="str">
            <v>Wastewater Pipe-Wallpenetrations</v>
          </cell>
          <cell r="G824" t="str">
            <v>Press Seals</v>
          </cell>
          <cell r="H824" t="str">
            <v>Press Seal Type M</v>
          </cell>
          <cell r="I824">
            <v>20007</v>
          </cell>
          <cell r="J824" t="str">
            <v>Kraso</v>
          </cell>
          <cell r="K824" t="str">
            <v>Crassus - Press Seal Type M, core drill hole/wall sleeve 100mm for pipes/cables 2x0-32mm</v>
          </cell>
          <cell r="L824" t="str">
            <v>up to 2,5 bar, Sealing: 30mm, EPDM / V2A</v>
          </cell>
          <cell r="M824" t="str">
            <v>Crassus - Press Seal Type M, core drill hole/wall sleeve 100mm for pipes/cables 2x0-32mm; up to 2,5 bar, Sealing: 30mm, EPDM / V2A</v>
          </cell>
          <cell r="N824" t="str">
            <v xml:space="preserve">Crassus
Press Seal Type M
Custom-made press seal for multi feed-through; with freely selectable sizes;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version 1 (DN100): 4x0-25mm
Pipes/cables version 2 (DN100): 2x0-32mm
Pipes/cables version 3 (DN150): 5x0-32mm
Pipes/cables version 4 (DN150): 2x0-32mm + 2x0-50mm
Pipes/cables version 5 (DN200): 7x0-32mm
Pipes/cables version 6 (DN200): 4x0-25mm + 2x0-50mm
or
Item number: ______
Quantity (piece): ______
Price per unit (€): ______
Total price (€): _____
</v>
          </cell>
          <cell r="O824" t="str">
            <v>Custom-made press seal for multi feed-through; with freely selectable sizes; for the installation in core drill holes or wall sleeves; water-tight feed-through for pipes/cables; double sealing, against pressing water and non-pressing water; water-tight welded bolts for an optimum of steadiness and corrosion protection</v>
          </cell>
          <cell r="P824">
            <v>21</v>
          </cell>
          <cell r="Q824">
            <v>100</v>
          </cell>
          <cell r="R824" t="str">
            <v>2x0-32</v>
          </cell>
          <cell r="S824">
            <v>30</v>
          </cell>
          <cell r="T824">
            <v>2.5</v>
          </cell>
          <cell r="U824" t="str">
            <v>-</v>
          </cell>
          <cell r="V824">
            <v>0.7</v>
          </cell>
          <cell r="W824" t="str">
            <v>EPDM / V2A</v>
          </cell>
        </row>
        <row r="825">
          <cell r="B825" t="str">
            <v>CRA21097V2A</v>
          </cell>
          <cell r="C825" t="str">
            <v>CDIM1505</v>
          </cell>
          <cell r="D825">
            <v>73269060</v>
          </cell>
          <cell r="E825">
            <v>4260391379628</v>
          </cell>
          <cell r="F825" t="str">
            <v>Wastewater Pipe-Wallpenetrations</v>
          </cell>
          <cell r="G825" t="str">
            <v>Press Seals</v>
          </cell>
          <cell r="H825" t="str">
            <v>Press Seal Type M</v>
          </cell>
          <cell r="I825">
            <v>20007</v>
          </cell>
          <cell r="J825" t="str">
            <v>Kraso</v>
          </cell>
          <cell r="K825" t="str">
            <v>Crassus - Press Seal Type M, core drill hole/wall sleeve 150mm for pipes/cables 5x0-32mm</v>
          </cell>
          <cell r="L825" t="str">
            <v>up to 2,5 bar, Sealing: 30mm, EPDM / V2A</v>
          </cell>
          <cell r="M825" t="str">
            <v>Crassus - Press Seal Type M, core drill hole/wall sleeve 150mm for pipes/cables 5x0-32mm; up to 2,5 bar, Sealing: 30mm, EPDM / V2A</v>
          </cell>
          <cell r="N825" t="str">
            <v xml:space="preserve">Crassus
Press Seal Type M
Custom-made press seal for multi feed-through; with freely selectable sizes;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version 1 (DN100): 4x0-25mm
Pipes/cables version 2 (DN100): 2x0-32mm
Pipes/cables version 3 (DN150): 5x0-32mm
Pipes/cables version 4 (DN150): 2x0-32mm + 2x0-50mm
Pipes/cables version 5 (DN200): 7x0-32mm
Pipes/cables version 6 (DN200): 4x0-25mm + 2x0-50mm
or
Item number: ______
Quantity (piece): ______
Price per unit (€): ______
Total price (€): _____
</v>
          </cell>
          <cell r="O825" t="str">
            <v>Custom-made press seal for multi feed-through; with freely selectable sizes; for the installation in core drill holes or wall sleeves; water-tight feed-through for pipes/cables; double sealing, against pressing water and non-pressing water; water-tight welded bolts for an optimum of steadiness and corrosion protection</v>
          </cell>
          <cell r="P825">
            <v>21</v>
          </cell>
          <cell r="Q825">
            <v>150</v>
          </cell>
          <cell r="R825" t="str">
            <v>5x0-32</v>
          </cell>
          <cell r="S825">
            <v>30</v>
          </cell>
          <cell r="T825">
            <v>2.5</v>
          </cell>
          <cell r="U825" t="str">
            <v>-</v>
          </cell>
          <cell r="V825">
            <v>1.4</v>
          </cell>
          <cell r="W825" t="str">
            <v>EPDM / V2A</v>
          </cell>
        </row>
        <row r="826">
          <cell r="B826" t="str">
            <v>CRA21098V2A</v>
          </cell>
          <cell r="C826" t="str">
            <v>CDIM1504</v>
          </cell>
          <cell r="D826">
            <v>73269060</v>
          </cell>
          <cell r="E826">
            <v>4260391379611</v>
          </cell>
          <cell r="F826" t="str">
            <v>Wastewater Pipe-Wallpenetrations</v>
          </cell>
          <cell r="G826" t="str">
            <v>Press Seals</v>
          </cell>
          <cell r="H826" t="str">
            <v>Press Seal Type M</v>
          </cell>
          <cell r="I826">
            <v>20007</v>
          </cell>
          <cell r="J826" t="str">
            <v>Kraso</v>
          </cell>
          <cell r="K826" t="str">
            <v>Crassus - Press Seal Type M, core drill hole/wall sleeve 150mm for pipes/cables 2x0-32mm + 2x0-50mm</v>
          </cell>
          <cell r="L826" t="str">
            <v>up to 2,5 bar, Sealing: 30mm, EPDM / V2A</v>
          </cell>
          <cell r="M826" t="str">
            <v>Crassus - Press Seal Type M, core drill hole/wall sleeve 150mm for pipes/cables 2x0-32mm + 2x0-50mm; up to 2,5 bar, Sealing: 30mm, EPDM / V2A</v>
          </cell>
          <cell r="N826" t="str">
            <v xml:space="preserve">Crassus
Press Seal Type M
Custom-made press seal for multi feed-through; with freely selectable sizes;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version 1 (DN100): 4x0-25mm
Pipes/cables version 2 (DN100): 2x0-32mm
Pipes/cables version 3 (DN150): 5x0-32mm
Pipes/cables version 4 (DN150): 2x0-32mm + 2x0-50mm
Pipes/cables version 5 (DN200): 7x0-32mm
Pipes/cables version 6 (DN200): 4x0-25mm + 2x0-50mm
or
Item number: ______
Quantity (piece): ______
Price per unit (€): ______
Total price (€): _____
</v>
          </cell>
          <cell r="O826" t="str">
            <v>Custom-made press seal for multi feed-through; with freely selectable sizes; for the installation in core drill holes or wall sleeves; water-tight feed-through for pipes/cables; double sealing, against pressing water and non-pressing water; water-tight welded bolts for an optimum of steadiness and corrosion protection</v>
          </cell>
          <cell r="P826">
            <v>21</v>
          </cell>
          <cell r="Q826">
            <v>150</v>
          </cell>
          <cell r="R826" t="str">
            <v>2x0-32 + 2x0-50</v>
          </cell>
          <cell r="S826">
            <v>30</v>
          </cell>
          <cell r="T826">
            <v>2.5</v>
          </cell>
          <cell r="U826" t="str">
            <v>-</v>
          </cell>
          <cell r="V826">
            <v>1.4</v>
          </cell>
          <cell r="W826" t="str">
            <v>EPDM / V2A</v>
          </cell>
        </row>
        <row r="827">
          <cell r="B827" t="str">
            <v>CRA21099V2A</v>
          </cell>
          <cell r="C827" t="str">
            <v>CDIM2007</v>
          </cell>
          <cell r="D827">
            <v>73269060</v>
          </cell>
          <cell r="E827">
            <v>4260391379604</v>
          </cell>
          <cell r="F827" t="str">
            <v>Wastewater Pipe-Wallpenetrations</v>
          </cell>
          <cell r="G827" t="str">
            <v>Press Seals</v>
          </cell>
          <cell r="H827" t="str">
            <v>Press Seal Type M</v>
          </cell>
          <cell r="I827">
            <v>20007</v>
          </cell>
          <cell r="J827" t="str">
            <v>Kraso</v>
          </cell>
          <cell r="K827" t="str">
            <v>Crassus - Press Seal Type M, core drill hole/wall sleeve 200mm for pipes/cables 7x0-32mm</v>
          </cell>
          <cell r="L827" t="str">
            <v>up to 2,5 bar, Sealing: 30mm, EPDM / V2A</v>
          </cell>
          <cell r="M827" t="str">
            <v>Crassus - Press Seal Type M, core drill hole/wall sleeve 200mm for pipes/cables 7x0-32mm; up to 2,5 bar, Sealing: 30mm, EPDM / V2A</v>
          </cell>
          <cell r="N827" t="str">
            <v xml:space="preserve">Crassus
Press Seal Type M
Custom-made press seal for multi feed-through; with freely selectable sizes;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version 1 (DN100): 4x0-25mm
Pipes/cables version 2 (DN100): 2x0-32mm
Pipes/cables version 3 (DN150): 5x0-32mm
Pipes/cables version 4 (DN150): 2x0-32mm + 2x0-50mm
Pipes/cables version 5 (DN200): 7x0-32mm
Pipes/cables version 6 (DN200): 4x0-25mm + 2x0-50mm
or
Item number: ______
Quantity (piece): ______
Price per unit (€): ______
Total price (€): _____
</v>
          </cell>
          <cell r="O827" t="str">
            <v>Custom-made press seal for multi feed-through; with freely selectable sizes; for the installation in core drill holes or wall sleeves; water-tight feed-through for pipes/cables; double sealing, against pressing water and non-pressing water; water-tight welded bolts for an optimum of steadiness and corrosion protection</v>
          </cell>
          <cell r="P827">
            <v>21</v>
          </cell>
          <cell r="Q827">
            <v>200</v>
          </cell>
          <cell r="R827" t="str">
            <v>7x0-32</v>
          </cell>
          <cell r="S827">
            <v>30</v>
          </cell>
          <cell r="T827">
            <v>2.5</v>
          </cell>
          <cell r="U827" t="str">
            <v>-</v>
          </cell>
          <cell r="V827">
            <v>2.5</v>
          </cell>
          <cell r="W827" t="str">
            <v>EPDM / V2A</v>
          </cell>
        </row>
        <row r="828">
          <cell r="B828" t="str">
            <v>CRA21100V2A</v>
          </cell>
          <cell r="C828" t="str">
            <v>CDIM2006</v>
          </cell>
          <cell r="D828">
            <v>73269060</v>
          </cell>
          <cell r="E828">
            <v>4260391379598</v>
          </cell>
          <cell r="F828" t="str">
            <v>Wastewater Pipe-Wallpenetrations</v>
          </cell>
          <cell r="G828" t="str">
            <v>Press Seals</v>
          </cell>
          <cell r="H828" t="str">
            <v>Press Seal Type M</v>
          </cell>
          <cell r="I828">
            <v>20007</v>
          </cell>
          <cell r="J828" t="str">
            <v>Kraso</v>
          </cell>
          <cell r="K828" t="str">
            <v>Crassus - Press Seal Type M, core drill hole/wall sleeve 200mm for pipes/cables 3x0-32mm + 3x0-50mm</v>
          </cell>
          <cell r="L828" t="str">
            <v>up to 2,5 bar, Sealing: 30mm, EPDM / V2A</v>
          </cell>
          <cell r="M828" t="str">
            <v>Crassus - Press Seal Type M, core drill hole/wall sleeve 200mm for pipes/cables 3x0-32mm + 3x0-50mm; up to 2,5 bar, Sealing: 30mm, EPDM / V2A</v>
          </cell>
          <cell r="N828" t="str">
            <v xml:space="preserve">Crassus
Press Seal Type M
Custom-made press seal for multi feed-through; with freely selectable sizes;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version 1 (DN100): 4x0-25mm
Pipes/cables version 2 (DN100): 2x0-32mm
Pipes/cables version 3 (DN150): 5x0-32mm
Pipes/cables version 4 (DN150): 2x0-32mm + 2x0-50mm
Pipes/cables version 5 (DN200): 7x0-32mm
Pipes/cables version 6 (DN200): 4x0-25mm + 2x0-50mm
or
Item number: ______
Quantity (piece): ______
Price per unit (€): ______
Total price (€): _____
</v>
          </cell>
          <cell r="O828" t="str">
            <v>Custom-made press seal for multi feed-through; with freely selectable sizes; for the installation in core drill holes or wall sleeves; water-tight feed-through for pipes/cables; double sealing, against pressing water and non-pressing water; water-tight welded bolts for an optimum of steadiness and corrosion protection</v>
          </cell>
          <cell r="P828">
            <v>21</v>
          </cell>
          <cell r="Q828">
            <v>200</v>
          </cell>
          <cell r="R828" t="str">
            <v>3x0-32 + 3x0-50</v>
          </cell>
          <cell r="S828">
            <v>30</v>
          </cell>
          <cell r="T828">
            <v>2.5</v>
          </cell>
          <cell r="U828" t="str">
            <v>-</v>
          </cell>
          <cell r="V828">
            <v>2.5</v>
          </cell>
          <cell r="W828" t="str">
            <v>EPDM / V2A</v>
          </cell>
        </row>
        <row r="829">
          <cell r="B829" t="str">
            <v>CRA21095V4A</v>
          </cell>
          <cell r="C829" t="str">
            <v>CDIM1004V4A</v>
          </cell>
          <cell r="D829">
            <v>73269060</v>
          </cell>
          <cell r="E829">
            <v>4260391374524</v>
          </cell>
          <cell r="F829" t="str">
            <v>Wastewater Pipe-Wallpenetrations</v>
          </cell>
          <cell r="G829" t="str">
            <v>Press Seals</v>
          </cell>
          <cell r="H829" t="str">
            <v>Press Seal Type M</v>
          </cell>
          <cell r="I829">
            <v>20007</v>
          </cell>
          <cell r="J829" t="str">
            <v>Kraso</v>
          </cell>
          <cell r="K829" t="str">
            <v>Crassus - Press Seal Type M, core drill hole/wall sleeve 100mm for pipes/cables 4x0-25mm</v>
          </cell>
          <cell r="L829" t="str">
            <v>up to 2,5 bar, Sealing: 30mm, EPDM / V4A</v>
          </cell>
          <cell r="M829" t="str">
            <v>Crassus - Press Seal Type M, core drill hole/wall sleeve 100mm for pipes/cables 4x0-25mm; up to 2,5 bar, Sealing: 30mm, EPDM / V4A</v>
          </cell>
          <cell r="N829" t="str">
            <v xml:space="preserve">Crassus
Press Seal Type M
Custom-made press seal for multi feed-through; with freely selectable sizes;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version 1 (DN100): 4x0-25mm
Pipes/cables version 2 (DN100): 2x0-32mm
Pipes/cables version 3 (DN150): 5x0-32mm
Pipes/cables version 4 (DN150): 2x0-32mm + 2x0-50mm
Pipes/cables version 5 (DN200): 7x0-32mm
Pipes/cables version 6 (DN200): 4x0-25mm + 2x0-50mm
or
Item number: ______
Quantity (piece): ______
Price per unit (€): ______
Total price (€): _____
</v>
          </cell>
          <cell r="O829" t="str">
            <v>Custom-made press seal for multi feed-through; with freely selectable sizes; for the installation in core drill holes or wall sleeves; water-tight feed-through for pipes/cables; double sealing, against pressing water and non-pressing water; water-tight welded bolts for an optimum of steadiness and corrosion protection</v>
          </cell>
          <cell r="P829">
            <v>21</v>
          </cell>
          <cell r="Q829">
            <v>100</v>
          </cell>
          <cell r="R829" t="str">
            <v>4x0-25</v>
          </cell>
          <cell r="S829">
            <v>30</v>
          </cell>
          <cell r="T829">
            <v>2.5</v>
          </cell>
          <cell r="U829" t="str">
            <v>-</v>
          </cell>
          <cell r="V829">
            <v>0.7</v>
          </cell>
          <cell r="W829" t="str">
            <v>EPDM / V4A</v>
          </cell>
        </row>
        <row r="830">
          <cell r="B830" t="str">
            <v>CRA21096V4A</v>
          </cell>
          <cell r="C830" t="str">
            <v>CDIM1002V4A</v>
          </cell>
          <cell r="D830">
            <v>73269060</v>
          </cell>
          <cell r="E830">
            <v>4260391374531</v>
          </cell>
          <cell r="F830" t="str">
            <v>Wastewater Pipe-Wallpenetrations</v>
          </cell>
          <cell r="G830" t="str">
            <v>Press Seals</v>
          </cell>
          <cell r="H830" t="str">
            <v>Press Seal Type M</v>
          </cell>
          <cell r="I830">
            <v>20007</v>
          </cell>
          <cell r="J830" t="str">
            <v>Kraso</v>
          </cell>
          <cell r="K830" t="str">
            <v>Crassus - Press Seal Type M, core drill hole/wall sleeve 100mm for pipes/cables 2x0-32mm</v>
          </cell>
          <cell r="L830" t="str">
            <v>up to 2,5 bar, Sealing: 30mm, EPDM / V4A</v>
          </cell>
          <cell r="M830" t="str">
            <v>Crassus - Press Seal Type M, core drill hole/wall sleeve 100mm for pipes/cables 2x0-32mm; up to 2,5 bar, Sealing: 30mm, EPDM / V4A</v>
          </cell>
          <cell r="N830" t="str">
            <v xml:space="preserve">Crassus
Press Seal Type M
Custom-made press seal for multi feed-through; with freely selectable sizes;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version 1 (DN100): 4x0-25mm
Pipes/cables version 2 (DN100): 2x0-32mm
Pipes/cables version 3 (DN150): 5x0-32mm
Pipes/cables version 4 (DN150): 2x0-32mm + 2x0-50mm
Pipes/cables version 5 (DN200): 7x0-32mm
Pipes/cables version 6 (DN200): 4x0-25mm + 2x0-50mm
or
Item number: ______
Quantity (piece): ______
Price per unit (€): ______
Total price (€): _____
</v>
          </cell>
          <cell r="O830" t="str">
            <v>Custom-made press seal for multi feed-through; with freely selectable sizes; for the installation in core drill holes or wall sleeves; water-tight feed-through for pipes/cables; double sealing, against pressing water and non-pressing water; water-tight welded bolts for an optimum of steadiness and corrosion protection</v>
          </cell>
          <cell r="P830">
            <v>21</v>
          </cell>
          <cell r="Q830">
            <v>100</v>
          </cell>
          <cell r="R830" t="str">
            <v>2x0-32</v>
          </cell>
          <cell r="S830">
            <v>30</v>
          </cell>
          <cell r="T830">
            <v>2.5</v>
          </cell>
          <cell r="U830" t="str">
            <v>-</v>
          </cell>
          <cell r="V830">
            <v>0.7</v>
          </cell>
          <cell r="W830" t="str">
            <v>EPDM / V4A</v>
          </cell>
        </row>
        <row r="831">
          <cell r="B831" t="str">
            <v>CRA21097V4A</v>
          </cell>
          <cell r="C831" t="str">
            <v>CDIM1505V4A</v>
          </cell>
          <cell r="D831">
            <v>73269060</v>
          </cell>
          <cell r="E831">
            <v>4260391374548</v>
          </cell>
          <cell r="F831" t="str">
            <v>Wastewater Pipe-Wallpenetrations</v>
          </cell>
          <cell r="G831" t="str">
            <v>Press Seals</v>
          </cell>
          <cell r="H831" t="str">
            <v>Press Seal Type M</v>
          </cell>
          <cell r="I831">
            <v>20007</v>
          </cell>
          <cell r="J831" t="str">
            <v>Kraso</v>
          </cell>
          <cell r="K831" t="str">
            <v>Crassus - Press Seal Type M, core drill hole/wall sleeve 150mm for pipes/cables 5x0-32mm</v>
          </cell>
          <cell r="L831" t="str">
            <v>up to 2,5 bar, Sealing: 30mm, EPDM / V4A</v>
          </cell>
          <cell r="M831" t="str">
            <v>Crassus - Press Seal Type M, core drill hole/wall sleeve 150mm for pipes/cables 5x0-32mm; up to 2,5 bar, Sealing: 30mm, EPDM / V4A</v>
          </cell>
          <cell r="N831" t="str">
            <v xml:space="preserve">Crassus
Press Seal Type M
Custom-made press seal for multi feed-through; with freely selectable sizes;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version 1 (DN100): 4x0-25mm
Pipes/cables version 2 (DN100): 2x0-32mm
Pipes/cables version 3 (DN150): 5x0-32mm
Pipes/cables version 4 (DN150): 2x0-32mm + 2x0-50mm
Pipes/cables version 5 (DN200): 7x0-32mm
Pipes/cables version 6 (DN200): 4x0-25mm + 2x0-50mm
or
Item number: ______
Quantity (piece): ______
Price per unit (€): ______
Total price (€): _____
</v>
          </cell>
          <cell r="O831" t="str">
            <v>Custom-made press seal for multi feed-through; with freely selectable sizes; for the installation in core drill holes or wall sleeves; water-tight feed-through for pipes/cables; double sealing, against pressing water and non-pressing water; water-tight welded bolts for an optimum of steadiness and corrosion protection</v>
          </cell>
          <cell r="P831">
            <v>21</v>
          </cell>
          <cell r="Q831">
            <v>150</v>
          </cell>
          <cell r="R831" t="str">
            <v>5x0-32</v>
          </cell>
          <cell r="S831">
            <v>30</v>
          </cell>
          <cell r="T831">
            <v>2.5</v>
          </cell>
          <cell r="U831" t="str">
            <v>-</v>
          </cell>
          <cell r="V831">
            <v>1.4</v>
          </cell>
          <cell r="W831" t="str">
            <v>EPDM / V4A</v>
          </cell>
        </row>
        <row r="832">
          <cell r="B832" t="str">
            <v>CRA21098V4A</v>
          </cell>
          <cell r="C832" t="str">
            <v>CDIM1504V4A</v>
          </cell>
          <cell r="D832">
            <v>73269060</v>
          </cell>
          <cell r="E832">
            <v>4260391374555</v>
          </cell>
          <cell r="F832" t="str">
            <v>Wastewater Pipe-Wallpenetrations</v>
          </cell>
          <cell r="G832" t="str">
            <v>Press Seals</v>
          </cell>
          <cell r="H832" t="str">
            <v>Press Seal Type M</v>
          </cell>
          <cell r="I832">
            <v>20007</v>
          </cell>
          <cell r="J832" t="str">
            <v>Kraso</v>
          </cell>
          <cell r="K832" t="str">
            <v>Crassus - Press Seal Type M, core drill hole/wall sleeve 150mm for pipes/cables 2x0-32mm + 2x0-50mm</v>
          </cell>
          <cell r="L832" t="str">
            <v>up to 2,5 bar, Sealing: 30mm, EPDM / V4A</v>
          </cell>
          <cell r="M832" t="str">
            <v>Crassus - Press Seal Type M, core drill hole/wall sleeve 150mm for pipes/cables 2x0-32mm + 2x0-50mm; up to 2,5 bar, Sealing: 30mm, EPDM / V4A</v>
          </cell>
          <cell r="N832" t="str">
            <v xml:space="preserve">Crassus
Press Seal Type M
Custom-made press seal for multi feed-through; with freely selectable sizes;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version 1 (DN100): 4x0-25mm
Pipes/cables version 2 (DN100): 2x0-32mm
Pipes/cables version 3 (DN150): 5x0-32mm
Pipes/cables version 4 (DN150): 2x0-32mm + 2x0-50mm
Pipes/cables version 5 (DN200): 7x0-32mm
Pipes/cables version 6 (DN200): 4x0-25mm + 2x0-50mm
or
Item number: ______
Quantity (piece): ______
Price per unit (€): ______
Total price (€): _____
</v>
          </cell>
          <cell r="O832" t="str">
            <v>Custom-made press seal for multi feed-through; with freely selectable sizes; for the installation in core drill holes or wall sleeves; water-tight feed-through for pipes/cables; double sealing, against pressing water and non-pressing water; water-tight welded bolts for an optimum of steadiness and corrosion protection</v>
          </cell>
          <cell r="P832">
            <v>21</v>
          </cell>
          <cell r="Q832">
            <v>150</v>
          </cell>
          <cell r="R832" t="str">
            <v>2x0-32 + 2x0-50</v>
          </cell>
          <cell r="S832">
            <v>30</v>
          </cell>
          <cell r="T832">
            <v>2.5</v>
          </cell>
          <cell r="U832" t="str">
            <v>-</v>
          </cell>
          <cell r="V832">
            <v>1.4</v>
          </cell>
          <cell r="W832" t="str">
            <v>EPDM / V4A</v>
          </cell>
        </row>
        <row r="833">
          <cell r="B833" t="str">
            <v>CRA21099V4A</v>
          </cell>
          <cell r="C833" t="str">
            <v>CDIM2007V4A</v>
          </cell>
          <cell r="D833">
            <v>73269060</v>
          </cell>
          <cell r="E833">
            <v>4260391374562</v>
          </cell>
          <cell r="F833" t="str">
            <v>Wastewater Pipe-Wallpenetrations</v>
          </cell>
          <cell r="G833" t="str">
            <v>Press Seals</v>
          </cell>
          <cell r="H833" t="str">
            <v>Press Seal Type M</v>
          </cell>
          <cell r="I833">
            <v>20007</v>
          </cell>
          <cell r="J833" t="str">
            <v>Kraso</v>
          </cell>
          <cell r="K833" t="str">
            <v>Crassus - Press Seal Type M, core drill hole/wall sleeve 200mm for pipes/cables 7x0-32mm</v>
          </cell>
          <cell r="L833" t="str">
            <v>up to 2,5 bar, Sealing: 30mm, EPDM / V4A</v>
          </cell>
          <cell r="M833" t="str">
            <v>Crassus - Press Seal Type M, core drill hole/wall sleeve 200mm for pipes/cables 7x0-32mm; up to 2,5 bar, Sealing: 30mm, EPDM / V4A</v>
          </cell>
          <cell r="N833" t="str">
            <v xml:space="preserve">Crassus
Press Seal Type M
Custom-made press seal for multi feed-through; with freely selectable sizes;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version 1 (DN100): 4x0-25mm
Pipes/cables version 2 (DN100): 2x0-32mm
Pipes/cables version 3 (DN150): 5x0-32mm
Pipes/cables version 4 (DN150): 2x0-32mm + 2x0-50mm
Pipes/cables version 5 (DN200): 7x0-32mm
Pipes/cables version 6 (DN200): 4x0-25mm + 2x0-50mm
or
Item number: ______
Quantity (piece): ______
Price per unit (€): ______
Total price (€): _____
</v>
          </cell>
          <cell r="O833" t="str">
            <v>Custom-made press seal for multi feed-through; with freely selectable sizes; for the installation in core drill holes or wall sleeves; water-tight feed-through for pipes/cables; double sealing, against pressing water and non-pressing water; water-tight welded bolts for an optimum of steadiness and corrosion protection</v>
          </cell>
          <cell r="P833">
            <v>21</v>
          </cell>
          <cell r="Q833">
            <v>200</v>
          </cell>
          <cell r="R833" t="str">
            <v>7x0-32</v>
          </cell>
          <cell r="S833">
            <v>30</v>
          </cell>
          <cell r="T833">
            <v>2.5</v>
          </cell>
          <cell r="U833" t="str">
            <v>-</v>
          </cell>
          <cell r="V833">
            <v>2.5</v>
          </cell>
          <cell r="W833" t="str">
            <v>EPDM / V4A</v>
          </cell>
        </row>
        <row r="834">
          <cell r="B834" t="str">
            <v>CRA21100V4A</v>
          </cell>
          <cell r="C834" t="str">
            <v>CDIM2006V4A</v>
          </cell>
          <cell r="D834">
            <v>73269060</v>
          </cell>
          <cell r="E834">
            <v>4260391374579</v>
          </cell>
          <cell r="F834" t="str">
            <v>Wastewater Pipe-Wallpenetrations</v>
          </cell>
          <cell r="G834" t="str">
            <v>Press Seals</v>
          </cell>
          <cell r="H834" t="str">
            <v>Press Seal Type M</v>
          </cell>
          <cell r="I834">
            <v>20007</v>
          </cell>
          <cell r="J834" t="str">
            <v>Kraso</v>
          </cell>
          <cell r="K834" t="str">
            <v>Crassus - Press Seal Type M, core drill hole/wall sleeve 200mm for pipes/cables 3x0-32mm + 3x0-50mm</v>
          </cell>
          <cell r="L834" t="str">
            <v>up to 2,5 bar, Sealing: 30mm, EPDM / V4A</v>
          </cell>
          <cell r="M834" t="str">
            <v>Crassus - Press Seal Type M, core drill hole/wall sleeve 200mm for pipes/cables 3x0-32mm + 3x0-50mm; up to 2,5 bar, Sealing: 30mm, EPDM / V4A</v>
          </cell>
          <cell r="N834" t="str">
            <v xml:space="preserve">Crassus
Press Seal Type M
Custom-made press seal for multi feed-through; with freely selectable sizes; for the installation in core drill holes or wall sleeves; water-tight feed-through for pipes/cables; double sealing,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version 1 (DN100): 4x0-25mm
Pipes/cables version 2 (DN100): 2x0-32mm
Pipes/cables version 3 (DN150): 5x0-32mm
Pipes/cables version 4 (DN150): 2x0-32mm + 2x0-50mm
Pipes/cables version 5 (DN200): 7x0-32mm
Pipes/cables version 6 (DN200): 4x0-25mm + 2x0-50mm
or
Item number: ______
Quantity (piece): ______
Price per unit (€): ______
Total price (€): _____
</v>
          </cell>
          <cell r="O834" t="str">
            <v>Custom-made press seal for multi feed-through; with freely selectable sizes; for the installation in core drill holes or wall sleeves; water-tight feed-through for pipes/cables; double sealing, against pressing water and non-pressing water; water-tight welded bolts for an optimum of steadiness and corrosion protection</v>
          </cell>
          <cell r="P834">
            <v>21</v>
          </cell>
          <cell r="Q834">
            <v>200</v>
          </cell>
          <cell r="R834" t="str">
            <v>3x0-32 + 3x0-50</v>
          </cell>
          <cell r="S834">
            <v>30</v>
          </cell>
          <cell r="T834">
            <v>2.5</v>
          </cell>
          <cell r="U834" t="str">
            <v>-</v>
          </cell>
          <cell r="V834">
            <v>2.5</v>
          </cell>
          <cell r="W834" t="str">
            <v>EPDM / V4A</v>
          </cell>
        </row>
        <row r="835">
          <cell r="B835" t="str">
            <v>CRA21107GGV</v>
          </cell>
          <cell r="C835" t="str">
            <v>-</v>
          </cell>
          <cell r="D835">
            <v>73269060</v>
          </cell>
          <cell r="E835">
            <v>4260391374586</v>
          </cell>
          <cell r="F835" t="str">
            <v>Wastewater Pipe-Wallpenetrations</v>
          </cell>
          <cell r="G835" t="str">
            <v>Press Seals</v>
          </cell>
          <cell r="H835" t="str">
            <v>Press Seal Type CMS30</v>
          </cell>
          <cell r="I835">
            <v>20008</v>
          </cell>
          <cell r="J835" t="str">
            <v>Kraso</v>
          </cell>
          <cell r="K835" t="str">
            <v>Crassus - Press Seal Type CMS30, core drill hole/wall sleeve 50mm for pipes/cables 0-25mm</v>
          </cell>
          <cell r="L835" t="str">
            <v>up to 2,5 bar, Sealing: 30mm, EPDM / GYC</v>
          </cell>
          <cell r="M835" t="str">
            <v>Crassus - Press Seal Type CMS30, core drill hole/wall sleeve 50mm for pipes/cables 0-25mm; up to 2,5 bar, Sealing: 30mm, EPDM / GYC</v>
          </cell>
          <cell r="N835" t="str">
            <v xml:space="preserve">Crassus
Press Seal Type CMS30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835" t="str">
            <v>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v>
          </cell>
          <cell r="P835">
            <v>21</v>
          </cell>
          <cell r="Q835">
            <v>50</v>
          </cell>
          <cell r="R835" t="str">
            <v>0-25</v>
          </cell>
          <cell r="S835">
            <v>30</v>
          </cell>
          <cell r="T835">
            <v>2.5</v>
          </cell>
          <cell r="U835" t="str">
            <v>-</v>
          </cell>
          <cell r="V835" t="str">
            <v>-</v>
          </cell>
          <cell r="W835" t="str">
            <v>EPDM / GYC</v>
          </cell>
        </row>
        <row r="836">
          <cell r="B836" t="str">
            <v>CRA21108GGV</v>
          </cell>
          <cell r="C836" t="str">
            <v>-</v>
          </cell>
          <cell r="D836">
            <v>73269060</v>
          </cell>
          <cell r="E836">
            <v>4260391374593</v>
          </cell>
          <cell r="F836" t="str">
            <v>Wastewater Pipe-Wallpenetrations</v>
          </cell>
          <cell r="G836" t="str">
            <v>Press Seals</v>
          </cell>
          <cell r="H836" t="str">
            <v>Press Seal Type CMS30</v>
          </cell>
          <cell r="I836">
            <v>20008</v>
          </cell>
          <cell r="J836" t="str">
            <v>Kraso</v>
          </cell>
          <cell r="K836" t="str">
            <v>Crassus - Press Seal Type CMS30, core drill hole/wall sleeve 60mm for pipes/cables 0-35mm</v>
          </cell>
          <cell r="L836" t="str">
            <v>up to 2,5 bar, Sealing: 30mm, EPDM / GYC</v>
          </cell>
          <cell r="M836" t="str">
            <v>Crassus - Press Seal Type CMS30, core drill hole/wall sleeve 60mm for pipes/cables 0-35mm; up to 2,5 bar, Sealing: 30mm, EPDM / GYC</v>
          </cell>
          <cell r="N836" t="str">
            <v xml:space="preserve">Crassus
Press Seal Type CMS30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836" t="str">
            <v>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v>
          </cell>
          <cell r="P836">
            <v>21</v>
          </cell>
          <cell r="Q836">
            <v>60</v>
          </cell>
          <cell r="R836" t="str">
            <v>0-35</v>
          </cell>
          <cell r="S836">
            <v>30</v>
          </cell>
          <cell r="T836">
            <v>2.5</v>
          </cell>
          <cell r="U836" t="str">
            <v>-</v>
          </cell>
          <cell r="V836" t="str">
            <v>-</v>
          </cell>
          <cell r="W836" t="str">
            <v>EPDM / GYC</v>
          </cell>
        </row>
        <row r="837">
          <cell r="B837" t="str">
            <v>CRA21109GGV</v>
          </cell>
          <cell r="C837" t="str">
            <v>-</v>
          </cell>
          <cell r="D837">
            <v>73269060</v>
          </cell>
          <cell r="E837">
            <v>4260391374609</v>
          </cell>
          <cell r="F837" t="str">
            <v>Wastewater Pipe-Wallpenetrations</v>
          </cell>
          <cell r="G837" t="str">
            <v>Press Seals</v>
          </cell>
          <cell r="H837" t="str">
            <v>Press Seal Type CMS30</v>
          </cell>
          <cell r="I837">
            <v>20008</v>
          </cell>
          <cell r="J837" t="str">
            <v>Kraso</v>
          </cell>
          <cell r="K837" t="str">
            <v>Crassus - Press Seal Type CMS30, core drill hole/wall sleeve 70mm for pipes/cables 0-45mm</v>
          </cell>
          <cell r="L837" t="str">
            <v>up to 2,5 bar, Sealing: 30mm, EPDM / GYC</v>
          </cell>
          <cell r="M837" t="str">
            <v>Crassus - Press Seal Type CMS30, core drill hole/wall sleeve 70mm for pipes/cables 0-45mm; up to 2,5 bar, Sealing: 30mm, EPDM / GYC</v>
          </cell>
          <cell r="N837" t="str">
            <v xml:space="preserve">Crassus
Press Seal Type CMS30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837" t="str">
            <v>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v>
          </cell>
          <cell r="P837">
            <v>21</v>
          </cell>
          <cell r="Q837">
            <v>70</v>
          </cell>
          <cell r="R837" t="str">
            <v>0-45</v>
          </cell>
          <cell r="S837">
            <v>30</v>
          </cell>
          <cell r="T837">
            <v>2.5</v>
          </cell>
          <cell r="U837" t="str">
            <v>-</v>
          </cell>
          <cell r="V837" t="str">
            <v>-</v>
          </cell>
          <cell r="W837" t="str">
            <v>EPDM / GYC</v>
          </cell>
        </row>
        <row r="838">
          <cell r="B838" t="str">
            <v>CRA21110GGV</v>
          </cell>
          <cell r="C838" t="str">
            <v>-</v>
          </cell>
          <cell r="D838">
            <v>73269060</v>
          </cell>
          <cell r="E838">
            <v>4260391374616</v>
          </cell>
          <cell r="F838" t="str">
            <v>Wastewater Pipe-Wallpenetrations</v>
          </cell>
          <cell r="G838" t="str">
            <v>Press Seals</v>
          </cell>
          <cell r="H838" t="str">
            <v>Press Seal Type CMS30</v>
          </cell>
          <cell r="I838">
            <v>20008</v>
          </cell>
          <cell r="J838" t="str">
            <v>Kraso</v>
          </cell>
          <cell r="K838" t="str">
            <v>Crassus - Press Seal Type CMS30, core drill hole/wall sleeve 80mm for pipes/cables 0-55mm</v>
          </cell>
          <cell r="L838" t="str">
            <v>up to 2,5 bar, Sealing: 30mm, EPDM / GYC</v>
          </cell>
          <cell r="M838" t="str">
            <v>Crassus - Press Seal Type CMS30, core drill hole/wall sleeve 80mm for pipes/cables 0-55mm; up to 2,5 bar, Sealing: 30mm, EPDM / GYC</v>
          </cell>
          <cell r="N838" t="str">
            <v xml:space="preserve">Crassus
Press Seal Type CMS30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838" t="str">
            <v>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v>
          </cell>
          <cell r="P838">
            <v>21</v>
          </cell>
          <cell r="Q838">
            <v>80</v>
          </cell>
          <cell r="R838" t="str">
            <v>0-55</v>
          </cell>
          <cell r="S838">
            <v>30</v>
          </cell>
          <cell r="T838">
            <v>2.5</v>
          </cell>
          <cell r="U838" t="str">
            <v>-</v>
          </cell>
          <cell r="V838" t="str">
            <v>-</v>
          </cell>
          <cell r="W838" t="str">
            <v>EPDM / GYC</v>
          </cell>
        </row>
        <row r="839">
          <cell r="B839" t="str">
            <v>CRA21111GGV</v>
          </cell>
          <cell r="C839" t="str">
            <v>-</v>
          </cell>
          <cell r="D839">
            <v>73269060</v>
          </cell>
          <cell r="E839">
            <v>4260391374623</v>
          </cell>
          <cell r="F839" t="str">
            <v>Wastewater Pipe-Wallpenetrations</v>
          </cell>
          <cell r="G839" t="str">
            <v>Press Seals</v>
          </cell>
          <cell r="H839" t="str">
            <v>Press Seal Type CMS30</v>
          </cell>
          <cell r="I839">
            <v>20008</v>
          </cell>
          <cell r="J839" t="str">
            <v>Kraso</v>
          </cell>
          <cell r="K839" t="str">
            <v>Crassus - Press Seal Type CMS30, core drill hole/wall sleeve 100mm for pipes/cables 0-75mm</v>
          </cell>
          <cell r="L839" t="str">
            <v>up to 2,5 bar, Sealing: 30mm, EPDM / GYC</v>
          </cell>
          <cell r="M839" t="str">
            <v>Crassus - Press Seal Type CMS30, core drill hole/wall sleeve 100mm for pipes/cables 0-75mm; up to 2,5 bar, Sealing: 30mm, EPDM / GYC</v>
          </cell>
          <cell r="N839" t="str">
            <v xml:space="preserve">Crassus
Press Seal Type CMS30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839" t="str">
            <v>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v>
          </cell>
          <cell r="P839">
            <v>21</v>
          </cell>
          <cell r="Q839">
            <v>100</v>
          </cell>
          <cell r="R839" t="str">
            <v>0-75</v>
          </cell>
          <cell r="S839">
            <v>30</v>
          </cell>
          <cell r="T839">
            <v>2.5</v>
          </cell>
          <cell r="U839" t="str">
            <v>-</v>
          </cell>
          <cell r="V839" t="str">
            <v>-</v>
          </cell>
          <cell r="W839" t="str">
            <v>EPDM / GYC</v>
          </cell>
        </row>
        <row r="840">
          <cell r="B840" t="str">
            <v>CRA21112GGV</v>
          </cell>
          <cell r="C840" t="str">
            <v>-</v>
          </cell>
          <cell r="D840">
            <v>73269060</v>
          </cell>
          <cell r="E840">
            <v>4260391374630</v>
          </cell>
          <cell r="F840" t="str">
            <v>Wastewater Pipe-Wallpenetrations</v>
          </cell>
          <cell r="G840" t="str">
            <v>Press Seals</v>
          </cell>
          <cell r="H840" t="str">
            <v>Press Seal Type CMS30</v>
          </cell>
          <cell r="I840">
            <v>20008</v>
          </cell>
          <cell r="J840" t="str">
            <v>Kraso</v>
          </cell>
          <cell r="K840" t="str">
            <v>Crassus - Press Seal Type CMS30, core drill hole/wall sleeve 125mm for pipes/cables 0-100mm</v>
          </cell>
          <cell r="L840" t="str">
            <v>up to 2,5 bar, Sealing: 30mm, EPDM / GYC</v>
          </cell>
          <cell r="M840" t="str">
            <v>Crassus - Press Seal Type CMS30, core drill hole/wall sleeve 125mm for pipes/cables 0-100mm; up to 2,5 bar, Sealing: 30mm, EPDM / GYC</v>
          </cell>
          <cell r="N840" t="str">
            <v xml:space="preserve">Crassus
Press Seal Type CMS30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840" t="str">
            <v>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v>
          </cell>
          <cell r="P840">
            <v>21</v>
          </cell>
          <cell r="Q840">
            <v>125</v>
          </cell>
          <cell r="R840" t="str">
            <v>0-100</v>
          </cell>
          <cell r="S840">
            <v>30</v>
          </cell>
          <cell r="T840">
            <v>2.5</v>
          </cell>
          <cell r="U840" t="str">
            <v>-</v>
          </cell>
          <cell r="V840" t="str">
            <v>-</v>
          </cell>
          <cell r="W840" t="str">
            <v>EPDM / GYC</v>
          </cell>
        </row>
        <row r="841">
          <cell r="B841" t="str">
            <v>CRA21113GGV</v>
          </cell>
          <cell r="C841" t="str">
            <v>-</v>
          </cell>
          <cell r="D841">
            <v>73269060</v>
          </cell>
          <cell r="E841">
            <v>4260391374647</v>
          </cell>
          <cell r="F841" t="str">
            <v>Wastewater Pipe-Wallpenetrations</v>
          </cell>
          <cell r="G841" t="str">
            <v>Press Seals</v>
          </cell>
          <cell r="H841" t="str">
            <v>Press Seal Type CMS30</v>
          </cell>
          <cell r="I841">
            <v>20008</v>
          </cell>
          <cell r="J841" t="str">
            <v>Kraso</v>
          </cell>
          <cell r="K841" t="str">
            <v>Crassus - Press Seal Type CMS30, core drill hole/wall sleeve 150mm for pipes/cables 0-125mm</v>
          </cell>
          <cell r="L841" t="str">
            <v>up to 2,5 bar, Sealing: 30mm, EPDM / GYC</v>
          </cell>
          <cell r="M841" t="str">
            <v>Crassus - Press Seal Type CMS30, core drill hole/wall sleeve 150mm for pipes/cables 0-125mm; up to 2,5 bar, Sealing: 30mm, EPDM / GYC</v>
          </cell>
          <cell r="N841" t="str">
            <v xml:space="preserve">Crassus
Press Seal Type CMS30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841" t="str">
            <v>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v>
          </cell>
          <cell r="P841">
            <v>21</v>
          </cell>
          <cell r="Q841">
            <v>150</v>
          </cell>
          <cell r="R841" t="str">
            <v>0-125</v>
          </cell>
          <cell r="S841">
            <v>30</v>
          </cell>
          <cell r="T841">
            <v>2.5</v>
          </cell>
          <cell r="U841" t="str">
            <v>-</v>
          </cell>
          <cell r="V841" t="str">
            <v>-</v>
          </cell>
          <cell r="W841" t="str">
            <v>EPDM / GYC</v>
          </cell>
        </row>
        <row r="842">
          <cell r="B842" t="str">
            <v>CRA21114GGV</v>
          </cell>
          <cell r="C842" t="str">
            <v>-</v>
          </cell>
          <cell r="D842">
            <v>73269060</v>
          </cell>
          <cell r="E842">
            <v>4260391374654</v>
          </cell>
          <cell r="F842" t="str">
            <v>Wastewater Pipe-Wallpenetrations</v>
          </cell>
          <cell r="G842" t="str">
            <v>Press Seals</v>
          </cell>
          <cell r="H842" t="str">
            <v>Press Seal Type CMS30</v>
          </cell>
          <cell r="I842">
            <v>20008</v>
          </cell>
          <cell r="J842" t="str">
            <v>Kraso</v>
          </cell>
          <cell r="K842" t="str">
            <v>Crassus - Press Seal Type CMS30, core drill hole/wall sleeve 200mm for pipes/cables 0-175mm</v>
          </cell>
          <cell r="L842" t="str">
            <v>up to 2,5 bar, Sealing: 30mm, EPDM / GYC</v>
          </cell>
          <cell r="M842" t="str">
            <v>Crassus - Press Seal Type CMS30, core drill hole/wall sleeve 200mm for pipes/cables 0-175mm; up to 2,5 bar, Sealing: 30mm, EPDM / GYC</v>
          </cell>
          <cell r="N842" t="str">
            <v xml:space="preserve">Crassus
Press Seal Type CMS30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842" t="str">
            <v>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v>
          </cell>
          <cell r="P842">
            <v>21</v>
          </cell>
          <cell r="Q842">
            <v>200</v>
          </cell>
          <cell r="R842" t="str">
            <v>0-175</v>
          </cell>
          <cell r="S842">
            <v>30</v>
          </cell>
          <cell r="T842">
            <v>2.5</v>
          </cell>
          <cell r="U842" t="str">
            <v>-</v>
          </cell>
          <cell r="V842" t="str">
            <v>-</v>
          </cell>
          <cell r="W842" t="str">
            <v>EPDM / GYC</v>
          </cell>
        </row>
        <row r="843">
          <cell r="B843" t="str">
            <v>CRA21115GGV</v>
          </cell>
          <cell r="C843" t="str">
            <v>-</v>
          </cell>
          <cell r="D843">
            <v>73269060</v>
          </cell>
          <cell r="E843">
            <v>4260391374661</v>
          </cell>
          <cell r="F843" t="str">
            <v>Wastewater Pipe-Wallpenetrations</v>
          </cell>
          <cell r="G843" t="str">
            <v>Press Seals</v>
          </cell>
          <cell r="H843" t="str">
            <v>Press Seal Type CMS30</v>
          </cell>
          <cell r="I843">
            <v>20008</v>
          </cell>
          <cell r="J843" t="str">
            <v>Kraso</v>
          </cell>
          <cell r="K843" t="str">
            <v>Crassus - Press Seal Type CMS30, core drill hole/wall sleeve 250mm for pipes/cables 0-225mm</v>
          </cell>
          <cell r="L843" t="str">
            <v>up to 2,5 bar, Sealing: 30mm, EPDM / GYC</v>
          </cell>
          <cell r="M843" t="str">
            <v>Crassus - Press Seal Type CMS30, core drill hole/wall sleeve 250mm for pipes/cables 0-225mm; up to 2,5 bar, Sealing: 30mm, EPDM / GYC</v>
          </cell>
          <cell r="N843" t="str">
            <v xml:space="preserve">Crassus
Press Seal Type CMS30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843" t="str">
            <v>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v>
          </cell>
          <cell r="P843">
            <v>21</v>
          </cell>
          <cell r="Q843">
            <v>250</v>
          </cell>
          <cell r="R843" t="str">
            <v>0-225</v>
          </cell>
          <cell r="S843">
            <v>30</v>
          </cell>
          <cell r="T843">
            <v>2.5</v>
          </cell>
          <cell r="U843" t="str">
            <v>-</v>
          </cell>
          <cell r="V843" t="str">
            <v>-</v>
          </cell>
          <cell r="W843" t="str">
            <v>EPDM / GYC</v>
          </cell>
        </row>
        <row r="844">
          <cell r="B844" t="str">
            <v>CRA21116GGV</v>
          </cell>
          <cell r="C844" t="str">
            <v>-</v>
          </cell>
          <cell r="D844">
            <v>73269060</v>
          </cell>
          <cell r="E844">
            <v>4260391374678</v>
          </cell>
          <cell r="F844" t="str">
            <v>Wastewater Pipe-Wallpenetrations</v>
          </cell>
          <cell r="G844" t="str">
            <v>Press Seals</v>
          </cell>
          <cell r="H844" t="str">
            <v>Press Seal Type CMS30</v>
          </cell>
          <cell r="I844">
            <v>20008</v>
          </cell>
          <cell r="J844" t="str">
            <v>Kraso</v>
          </cell>
          <cell r="K844" t="str">
            <v>Crassus - Press Seal Type CMS30, core drill hole/wall sleeve 300mm for pipes/cables 0-275mm</v>
          </cell>
          <cell r="L844" t="str">
            <v>up to 2,5 bar, Sealing: 30mm, EPDM / GYC</v>
          </cell>
          <cell r="M844" t="str">
            <v>Crassus - Press Seal Type CMS30, core drill hole/wall sleeve 300mm for pipes/cables 0-275mm; up to 2,5 bar, Sealing: 30mm, EPDM / GYC</v>
          </cell>
          <cell r="N844" t="str">
            <v xml:space="preserve">Crassus
Press Seal Type CMS30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844" t="str">
            <v>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v>
          </cell>
          <cell r="P844">
            <v>21</v>
          </cell>
          <cell r="Q844">
            <v>300</v>
          </cell>
          <cell r="R844" t="str">
            <v>0-275</v>
          </cell>
          <cell r="S844">
            <v>30</v>
          </cell>
          <cell r="T844">
            <v>2.5</v>
          </cell>
          <cell r="U844" t="str">
            <v>-</v>
          </cell>
          <cell r="V844" t="str">
            <v>-</v>
          </cell>
          <cell r="W844" t="str">
            <v>EPDM / GYC</v>
          </cell>
        </row>
        <row r="845">
          <cell r="B845" t="str">
            <v>CRA21117GGV</v>
          </cell>
          <cell r="C845" t="str">
            <v>-</v>
          </cell>
          <cell r="D845">
            <v>73269060</v>
          </cell>
          <cell r="E845">
            <v>4260391374680</v>
          </cell>
          <cell r="F845" t="str">
            <v>Wastewater Pipe-Wallpenetrations</v>
          </cell>
          <cell r="G845" t="str">
            <v>Press Seals</v>
          </cell>
          <cell r="H845" t="str">
            <v>Press Seal Type CMS30</v>
          </cell>
          <cell r="I845">
            <v>20008</v>
          </cell>
          <cell r="J845" t="str">
            <v>Kraso</v>
          </cell>
          <cell r="K845" t="str">
            <v>Crassus - Press Seal Type CMS30, core drill hole/wall sleeve 350mm for pipes/cables 0-325mm</v>
          </cell>
          <cell r="L845" t="str">
            <v>up to 2,5 bar, Sealing: 30mm, EPDM / GYC</v>
          </cell>
          <cell r="M845" t="str">
            <v>Crassus - Press Seal Type CMS30, core drill hole/wall sleeve 350mm for pipes/cables 0-325mm; up to 2,5 bar, Sealing: 30mm, EPDM / GYC</v>
          </cell>
          <cell r="N845" t="str">
            <v xml:space="preserve">Crassus
Press Seal Type CMS30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845" t="str">
            <v>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v>
          </cell>
          <cell r="P845">
            <v>21</v>
          </cell>
          <cell r="Q845">
            <v>350</v>
          </cell>
          <cell r="R845" t="str">
            <v>0-325</v>
          </cell>
          <cell r="S845">
            <v>30</v>
          </cell>
          <cell r="T845">
            <v>2.5</v>
          </cell>
          <cell r="U845" t="str">
            <v>-</v>
          </cell>
          <cell r="V845" t="str">
            <v>-</v>
          </cell>
          <cell r="W845" t="str">
            <v>EPDM / GYC</v>
          </cell>
        </row>
        <row r="846">
          <cell r="B846" t="str">
            <v>CRA21118GGV</v>
          </cell>
          <cell r="C846" t="str">
            <v>-</v>
          </cell>
          <cell r="D846">
            <v>73269060</v>
          </cell>
          <cell r="E846">
            <v>4260391374692</v>
          </cell>
          <cell r="F846" t="str">
            <v>Wastewater Pipe-Wallpenetrations</v>
          </cell>
          <cell r="G846" t="str">
            <v>Press Seals</v>
          </cell>
          <cell r="H846" t="str">
            <v>Press Seal Type CMS30</v>
          </cell>
          <cell r="I846">
            <v>20008</v>
          </cell>
          <cell r="J846" t="str">
            <v>Kraso</v>
          </cell>
          <cell r="K846" t="str">
            <v>Crassus - Press Seal Type CMS30, core drill hole/wall sleeve 400mm for pipes/cables 0-375mm</v>
          </cell>
          <cell r="L846" t="str">
            <v>up to 2,5 bar, Sealing: 30mm, EPDM / GYC</v>
          </cell>
          <cell r="M846" t="str">
            <v>Crassus - Press Seal Type CMS30, core drill hole/wall sleeve 400mm for pipes/cables 0-375mm; up to 2,5 bar, Sealing: 30mm, EPDM / GYC</v>
          </cell>
          <cell r="N846" t="str">
            <v xml:space="preserve">Crassus
Press Seal Type CMS30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846" t="str">
            <v>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v>
          </cell>
          <cell r="P846">
            <v>21</v>
          </cell>
          <cell r="Q846">
            <v>400</v>
          </cell>
          <cell r="R846" t="str">
            <v>0-375</v>
          </cell>
          <cell r="S846">
            <v>30</v>
          </cell>
          <cell r="T846">
            <v>2.5</v>
          </cell>
          <cell r="U846" t="str">
            <v>-</v>
          </cell>
          <cell r="V846" t="str">
            <v>-</v>
          </cell>
          <cell r="W846" t="str">
            <v>EPDM / GYC</v>
          </cell>
        </row>
        <row r="847">
          <cell r="B847" t="str">
            <v>CRA21119GGV</v>
          </cell>
          <cell r="C847" t="str">
            <v>-</v>
          </cell>
          <cell r="D847">
            <v>73269060</v>
          </cell>
          <cell r="E847">
            <v>4260391374708</v>
          </cell>
          <cell r="F847" t="str">
            <v>Wastewater Pipe-Wallpenetrations</v>
          </cell>
          <cell r="G847" t="str">
            <v>Press Seals</v>
          </cell>
          <cell r="H847" t="str">
            <v>Press Seal Type CMS30</v>
          </cell>
          <cell r="I847">
            <v>20008</v>
          </cell>
          <cell r="J847" t="str">
            <v>Kraso</v>
          </cell>
          <cell r="K847" t="str">
            <v>Crassus - Press Seal Type CMS30, core drill hole/wall sleeve 450mm for pipes/cables 0-425mm</v>
          </cell>
          <cell r="L847" t="str">
            <v>up to 2,5 bar, Sealing: 30mm, EPDM / GYC</v>
          </cell>
          <cell r="M847" t="str">
            <v>Crassus - Press Seal Type CMS30, core drill hole/wall sleeve 450mm for pipes/cables 0-425mm; up to 2,5 bar, Sealing: 30mm, EPDM / GYC</v>
          </cell>
          <cell r="N847" t="str">
            <v xml:space="preserve">Crassus
Press Seal Type CMS30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847" t="str">
            <v>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v>
          </cell>
          <cell r="P847">
            <v>21</v>
          </cell>
          <cell r="Q847">
            <v>450</v>
          </cell>
          <cell r="R847" t="str">
            <v>0-425</v>
          </cell>
          <cell r="S847">
            <v>30</v>
          </cell>
          <cell r="T847">
            <v>2.5</v>
          </cell>
          <cell r="U847" t="str">
            <v>-</v>
          </cell>
          <cell r="V847" t="str">
            <v>-</v>
          </cell>
          <cell r="W847" t="str">
            <v>EPDM / GYC</v>
          </cell>
        </row>
        <row r="848">
          <cell r="B848" t="str">
            <v>CRA21120GGV</v>
          </cell>
          <cell r="C848" t="str">
            <v>-</v>
          </cell>
          <cell r="D848">
            <v>73269060</v>
          </cell>
          <cell r="E848">
            <v>4260391374715</v>
          </cell>
          <cell r="F848" t="str">
            <v>Wastewater Pipe-Wallpenetrations</v>
          </cell>
          <cell r="G848" t="str">
            <v>Press Seals</v>
          </cell>
          <cell r="H848" t="str">
            <v>Press Seal Type CMS30</v>
          </cell>
          <cell r="I848">
            <v>20008</v>
          </cell>
          <cell r="J848" t="str">
            <v>Kraso</v>
          </cell>
          <cell r="K848" t="str">
            <v>Crassus - Press Seal Type CMS30, core drill hole/wall sleeve 500mm for pipes/cables 0-475mm</v>
          </cell>
          <cell r="L848" t="str">
            <v>up to 2,5 bar, Sealing: 30mm, EPDM / GYC</v>
          </cell>
          <cell r="M848" t="str">
            <v>Crassus - Press Seal Type CMS30, core drill hole/wall sleeve 500mm for pipes/cables 0-475mm; up to 2,5 bar, Sealing: 30mm, EPDM / GYC</v>
          </cell>
          <cell r="N848" t="str">
            <v xml:space="preserve">Crassus
Press Seal Type CMS30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848" t="str">
            <v>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v>
          </cell>
          <cell r="P848">
            <v>21</v>
          </cell>
          <cell r="Q848">
            <v>500</v>
          </cell>
          <cell r="R848" t="str">
            <v>0-475</v>
          </cell>
          <cell r="S848">
            <v>30</v>
          </cell>
          <cell r="T848">
            <v>2.5</v>
          </cell>
          <cell r="U848" t="str">
            <v>-</v>
          </cell>
          <cell r="V848" t="str">
            <v>-</v>
          </cell>
          <cell r="W848" t="str">
            <v>EPDM / GYC</v>
          </cell>
        </row>
        <row r="849">
          <cell r="B849" t="str">
            <v>CRA21107V2A</v>
          </cell>
          <cell r="C849" t="str">
            <v>-</v>
          </cell>
          <cell r="D849">
            <v>73269060</v>
          </cell>
          <cell r="E849">
            <v>4260391371585</v>
          </cell>
          <cell r="F849" t="str">
            <v>Wastewater Pipe-Wallpenetrations</v>
          </cell>
          <cell r="G849" t="str">
            <v>Press Seals</v>
          </cell>
          <cell r="H849" t="str">
            <v>Press Seal Type CMS30</v>
          </cell>
          <cell r="I849">
            <v>20008</v>
          </cell>
          <cell r="J849" t="str">
            <v>Kraso</v>
          </cell>
          <cell r="K849" t="str">
            <v>Crassus - Press Seal Type CMS30, core drill hole/wall sleeve 50mm for pipes/cables 0-25mm</v>
          </cell>
          <cell r="L849" t="str">
            <v>up to 2,5 bar, Sealing: 30mm, EPDM / V2A</v>
          </cell>
          <cell r="M849" t="str">
            <v>Crassus - Press Seal Type CMS30, core drill hole/wall sleeve 50mm for pipes/cables 0-25mm; up to 2,5 bar, Sealing: 30mm, EPDM / V2A</v>
          </cell>
          <cell r="N849" t="str">
            <v xml:space="preserve">Crassus
Press Seal Type CMS30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849" t="str">
            <v>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v>
          </cell>
          <cell r="P849">
            <v>21</v>
          </cell>
          <cell r="Q849">
            <v>50</v>
          </cell>
          <cell r="R849" t="str">
            <v>0-25</v>
          </cell>
          <cell r="S849">
            <v>30</v>
          </cell>
          <cell r="T849">
            <v>2.5</v>
          </cell>
          <cell r="U849" t="str">
            <v>-</v>
          </cell>
          <cell r="V849" t="str">
            <v>-</v>
          </cell>
          <cell r="W849" t="str">
            <v>EPDM / V2A</v>
          </cell>
        </row>
        <row r="850">
          <cell r="B850" t="str">
            <v>CRA21108V2A</v>
          </cell>
          <cell r="C850" t="str">
            <v>-</v>
          </cell>
          <cell r="D850">
            <v>73269060</v>
          </cell>
          <cell r="E850">
            <v>4260391371592</v>
          </cell>
          <cell r="F850" t="str">
            <v>Wastewater Pipe-Wallpenetrations</v>
          </cell>
          <cell r="G850" t="str">
            <v>Press Seals</v>
          </cell>
          <cell r="H850" t="str">
            <v>Press Seal Type CMS30</v>
          </cell>
          <cell r="I850">
            <v>20008</v>
          </cell>
          <cell r="J850" t="str">
            <v>Kraso</v>
          </cell>
          <cell r="K850" t="str">
            <v>Crassus - Press Seal Type CMS30, core drill hole/wall sleeve 60mm for pipes/cables 0-35mm</v>
          </cell>
          <cell r="L850" t="str">
            <v>up to 2,5 bar, Sealing: 30mm, EPDM / V2A</v>
          </cell>
          <cell r="M850" t="str">
            <v>Crassus - Press Seal Type CMS30, core drill hole/wall sleeve 60mm for pipes/cables 0-35mm; up to 2,5 bar, Sealing: 30mm, EPDM / V2A</v>
          </cell>
          <cell r="N850" t="str">
            <v xml:space="preserve">Crassus
Press Seal Type CMS30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850" t="str">
            <v>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v>
          </cell>
          <cell r="P850">
            <v>21</v>
          </cell>
          <cell r="Q850">
            <v>60</v>
          </cell>
          <cell r="R850" t="str">
            <v>0-35</v>
          </cell>
          <cell r="S850">
            <v>30</v>
          </cell>
          <cell r="T850">
            <v>2.5</v>
          </cell>
          <cell r="U850" t="str">
            <v>-</v>
          </cell>
          <cell r="V850" t="str">
            <v>-</v>
          </cell>
          <cell r="W850" t="str">
            <v>EPDM / V2A</v>
          </cell>
        </row>
        <row r="851">
          <cell r="B851" t="str">
            <v>CRA21109V2A</v>
          </cell>
          <cell r="C851" t="str">
            <v>-</v>
          </cell>
          <cell r="D851">
            <v>73269060</v>
          </cell>
          <cell r="E851">
            <v>4260391371608</v>
          </cell>
          <cell r="F851" t="str">
            <v>Wastewater Pipe-Wallpenetrations</v>
          </cell>
          <cell r="G851" t="str">
            <v>Press Seals</v>
          </cell>
          <cell r="H851" t="str">
            <v>Press Seal Type CMS30</v>
          </cell>
          <cell r="I851">
            <v>20008</v>
          </cell>
          <cell r="J851" t="str">
            <v>Kraso</v>
          </cell>
          <cell r="K851" t="str">
            <v>Crassus - Press Seal Type CMS30, core drill hole/wall sleeve 70mm for pipes/cables 0-45mm</v>
          </cell>
          <cell r="L851" t="str">
            <v>up to 2,5 bar, Sealing: 30mm, EPDM / V2A</v>
          </cell>
          <cell r="M851" t="str">
            <v>Crassus - Press Seal Type CMS30, core drill hole/wall sleeve 70mm for pipes/cables 0-45mm; up to 2,5 bar, Sealing: 30mm, EPDM / V2A</v>
          </cell>
          <cell r="N851" t="str">
            <v xml:space="preserve">Crassus
Press Seal Type CMS30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851" t="str">
            <v>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v>
          </cell>
          <cell r="P851">
            <v>21</v>
          </cell>
          <cell r="Q851">
            <v>70</v>
          </cell>
          <cell r="R851" t="str">
            <v>0-45</v>
          </cell>
          <cell r="S851">
            <v>30</v>
          </cell>
          <cell r="T851">
            <v>2.5</v>
          </cell>
          <cell r="U851" t="str">
            <v>-</v>
          </cell>
          <cell r="V851" t="str">
            <v>-</v>
          </cell>
          <cell r="W851" t="str">
            <v>EPDM / V2A</v>
          </cell>
        </row>
        <row r="852">
          <cell r="B852" t="str">
            <v>CRA21110V2A</v>
          </cell>
          <cell r="C852" t="str">
            <v>-</v>
          </cell>
          <cell r="D852">
            <v>73269060</v>
          </cell>
          <cell r="E852">
            <v>4260391371615</v>
          </cell>
          <cell r="F852" t="str">
            <v>Wastewater Pipe-Wallpenetrations</v>
          </cell>
          <cell r="G852" t="str">
            <v>Press Seals</v>
          </cell>
          <cell r="H852" t="str">
            <v>Press Seal Type CMS30</v>
          </cell>
          <cell r="I852">
            <v>20008</v>
          </cell>
          <cell r="J852" t="str">
            <v>Kraso</v>
          </cell>
          <cell r="K852" t="str">
            <v>Crassus - Press Seal Type CMS30, core drill hole/wall sleeve 80mm for pipes/cables 0-55mm</v>
          </cell>
          <cell r="L852" t="str">
            <v>up to 2,5 bar, Sealing: 30mm, EPDM / V2A</v>
          </cell>
          <cell r="M852" t="str">
            <v>Crassus - Press Seal Type CMS30, core drill hole/wall sleeve 80mm for pipes/cables 0-55mm; up to 2,5 bar, Sealing: 30mm, EPDM / V2A</v>
          </cell>
          <cell r="N852" t="str">
            <v xml:space="preserve">Crassus
Press Seal Type CMS30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852" t="str">
            <v>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v>
          </cell>
          <cell r="P852">
            <v>21</v>
          </cell>
          <cell r="Q852">
            <v>80</v>
          </cell>
          <cell r="R852" t="str">
            <v>0-55</v>
          </cell>
          <cell r="S852">
            <v>30</v>
          </cell>
          <cell r="T852">
            <v>2.5</v>
          </cell>
          <cell r="U852" t="str">
            <v>-</v>
          </cell>
          <cell r="V852" t="str">
            <v>-</v>
          </cell>
          <cell r="W852" t="str">
            <v>EPDM / V2A</v>
          </cell>
        </row>
        <row r="853">
          <cell r="B853" t="str">
            <v>CRA21111V2A</v>
          </cell>
          <cell r="C853" t="str">
            <v>-</v>
          </cell>
          <cell r="D853">
            <v>73269060</v>
          </cell>
          <cell r="E853">
            <v>4260391371622</v>
          </cell>
          <cell r="F853" t="str">
            <v>Wastewater Pipe-Wallpenetrations</v>
          </cell>
          <cell r="G853" t="str">
            <v>Press Seals</v>
          </cell>
          <cell r="H853" t="str">
            <v>Press Seal Type CMS30</v>
          </cell>
          <cell r="I853">
            <v>20008</v>
          </cell>
          <cell r="J853" t="str">
            <v>Kraso</v>
          </cell>
          <cell r="K853" t="str">
            <v>Crassus - Press Seal Type CMS30, core drill hole/wall sleeve 100mm for pipes/cables 0-75mm</v>
          </cell>
          <cell r="L853" t="str">
            <v>up to 2,5 bar, Sealing: 30mm, EPDM / V2A</v>
          </cell>
          <cell r="M853" t="str">
            <v>Crassus - Press Seal Type CMS30, core drill hole/wall sleeve 100mm for pipes/cables 0-75mm; up to 2,5 bar, Sealing: 30mm, EPDM / V2A</v>
          </cell>
          <cell r="N853" t="str">
            <v xml:space="preserve">Crassus
Press Seal Type CMS30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853" t="str">
            <v>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v>
          </cell>
          <cell r="P853">
            <v>21</v>
          </cell>
          <cell r="Q853">
            <v>100</v>
          </cell>
          <cell r="R853" t="str">
            <v>0-75</v>
          </cell>
          <cell r="S853">
            <v>30</v>
          </cell>
          <cell r="T853">
            <v>2.5</v>
          </cell>
          <cell r="U853" t="str">
            <v>-</v>
          </cell>
          <cell r="V853" t="str">
            <v>-</v>
          </cell>
          <cell r="W853" t="str">
            <v>EPDM / V2A</v>
          </cell>
        </row>
        <row r="854">
          <cell r="B854" t="str">
            <v>CRA21112V2A</v>
          </cell>
          <cell r="C854" t="str">
            <v>-</v>
          </cell>
          <cell r="D854">
            <v>73269060</v>
          </cell>
          <cell r="E854">
            <v>4260391371639</v>
          </cell>
          <cell r="F854" t="str">
            <v>Wastewater Pipe-Wallpenetrations</v>
          </cell>
          <cell r="G854" t="str">
            <v>Press Seals</v>
          </cell>
          <cell r="H854" t="str">
            <v>Press Seal Type CMS30</v>
          </cell>
          <cell r="I854">
            <v>20008</v>
          </cell>
          <cell r="J854" t="str">
            <v>Kraso</v>
          </cell>
          <cell r="K854" t="str">
            <v>Crassus - Press Seal Type CMS30, core drill hole/wall sleeve 125mm for pipes/cables 0-100mm</v>
          </cell>
          <cell r="L854" t="str">
            <v>up to 2,5 bar, Sealing: 30mm, EPDM / V2A</v>
          </cell>
          <cell r="M854" t="str">
            <v>Crassus - Press Seal Type CMS30, core drill hole/wall sleeve 125mm for pipes/cables 0-100mm; up to 2,5 bar, Sealing: 30mm, EPDM / V2A</v>
          </cell>
          <cell r="N854" t="str">
            <v xml:space="preserve">Crassus
Press Seal Type CMS30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854" t="str">
            <v>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v>
          </cell>
          <cell r="P854">
            <v>21</v>
          </cell>
          <cell r="Q854">
            <v>125</v>
          </cell>
          <cell r="R854" t="str">
            <v>0-100</v>
          </cell>
          <cell r="S854">
            <v>30</v>
          </cell>
          <cell r="T854">
            <v>2.5</v>
          </cell>
          <cell r="U854" t="str">
            <v>-</v>
          </cell>
          <cell r="V854" t="str">
            <v>-</v>
          </cell>
          <cell r="W854" t="str">
            <v>EPDM / V2A</v>
          </cell>
        </row>
        <row r="855">
          <cell r="B855" t="str">
            <v>CRA21113V2A</v>
          </cell>
          <cell r="C855" t="str">
            <v>-</v>
          </cell>
          <cell r="D855">
            <v>73269060</v>
          </cell>
          <cell r="E855">
            <v>4260391371646</v>
          </cell>
          <cell r="F855" t="str">
            <v>Wastewater Pipe-Wallpenetrations</v>
          </cell>
          <cell r="G855" t="str">
            <v>Press Seals</v>
          </cell>
          <cell r="H855" t="str">
            <v>Press Seal Type CMS30</v>
          </cell>
          <cell r="I855">
            <v>20008</v>
          </cell>
          <cell r="J855" t="str">
            <v>Kraso</v>
          </cell>
          <cell r="K855" t="str">
            <v>Crassus - Press Seal Type CMS30, core drill hole/wall sleeve 150mm for pipes/cables 0-125mm</v>
          </cell>
          <cell r="L855" t="str">
            <v>up to 2,5 bar, Sealing: 30mm, EPDM / V2A</v>
          </cell>
          <cell r="M855" t="str">
            <v>Crassus - Press Seal Type CMS30, core drill hole/wall sleeve 150mm for pipes/cables 0-125mm; up to 2,5 bar, Sealing: 30mm, EPDM / V2A</v>
          </cell>
          <cell r="N855" t="str">
            <v xml:space="preserve">Crassus
Press Seal Type CMS30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855" t="str">
            <v>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v>
          </cell>
          <cell r="P855">
            <v>21</v>
          </cell>
          <cell r="Q855">
            <v>150</v>
          </cell>
          <cell r="R855" t="str">
            <v>0-125</v>
          </cell>
          <cell r="S855">
            <v>30</v>
          </cell>
          <cell r="T855">
            <v>2.5</v>
          </cell>
          <cell r="U855" t="str">
            <v>-</v>
          </cell>
          <cell r="V855" t="str">
            <v>-</v>
          </cell>
          <cell r="W855" t="str">
            <v>EPDM / V2A</v>
          </cell>
        </row>
        <row r="856">
          <cell r="B856" t="str">
            <v>CRA21114V2A</v>
          </cell>
          <cell r="C856" t="str">
            <v>-</v>
          </cell>
          <cell r="D856">
            <v>73269060</v>
          </cell>
          <cell r="E856">
            <v>4260391371653</v>
          </cell>
          <cell r="F856" t="str">
            <v>Wastewater Pipe-Wallpenetrations</v>
          </cell>
          <cell r="G856" t="str">
            <v>Press Seals</v>
          </cell>
          <cell r="H856" t="str">
            <v>Press Seal Type CMS30</v>
          </cell>
          <cell r="I856">
            <v>20008</v>
          </cell>
          <cell r="J856" t="str">
            <v>Kraso</v>
          </cell>
          <cell r="K856" t="str">
            <v>Crassus - Press Seal Type CMS30, core drill hole/wall sleeve 200mm for pipes/cables 0-175mm</v>
          </cell>
          <cell r="L856" t="str">
            <v>up to 2,5 bar, Sealing: 30mm, EPDM / V2A</v>
          </cell>
          <cell r="M856" t="str">
            <v>Crassus - Press Seal Type CMS30, core drill hole/wall sleeve 200mm for pipes/cables 0-175mm; up to 2,5 bar, Sealing: 30mm, EPDM / V2A</v>
          </cell>
          <cell r="N856" t="str">
            <v xml:space="preserve">Crassus
Press Seal Type CMS30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856" t="str">
            <v>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v>
          </cell>
          <cell r="P856">
            <v>21</v>
          </cell>
          <cell r="Q856">
            <v>200</v>
          </cell>
          <cell r="R856" t="str">
            <v>0-175</v>
          </cell>
          <cell r="S856">
            <v>30</v>
          </cell>
          <cell r="T856">
            <v>2.5</v>
          </cell>
          <cell r="U856" t="str">
            <v>-</v>
          </cell>
          <cell r="V856" t="str">
            <v>-</v>
          </cell>
          <cell r="W856" t="str">
            <v>EPDM / V2A</v>
          </cell>
        </row>
        <row r="857">
          <cell r="B857" t="str">
            <v>CRA21115V2A</v>
          </cell>
          <cell r="C857" t="str">
            <v>-</v>
          </cell>
          <cell r="D857">
            <v>73269060</v>
          </cell>
          <cell r="E857">
            <v>4260391371660</v>
          </cell>
          <cell r="F857" t="str">
            <v>Wastewater Pipe-Wallpenetrations</v>
          </cell>
          <cell r="G857" t="str">
            <v>Press Seals</v>
          </cell>
          <cell r="H857" t="str">
            <v>Press Seal Type CMS30</v>
          </cell>
          <cell r="I857">
            <v>20008</v>
          </cell>
          <cell r="J857" t="str">
            <v>Kraso</v>
          </cell>
          <cell r="K857" t="str">
            <v>Crassus - Press Seal Type CMS30, core drill hole/wall sleeve 250mm for pipes/cables 0-225mm</v>
          </cell>
          <cell r="L857" t="str">
            <v>up to 2,5 bar, Sealing: 30mm, EPDM / V2A</v>
          </cell>
          <cell r="M857" t="str">
            <v>Crassus - Press Seal Type CMS30, core drill hole/wall sleeve 250mm for pipes/cables 0-225mm; up to 2,5 bar, Sealing: 30mm, EPDM / V2A</v>
          </cell>
          <cell r="N857" t="str">
            <v xml:space="preserve">Crassus
Press Seal Type CMS30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857" t="str">
            <v>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v>
          </cell>
          <cell r="P857">
            <v>21</v>
          </cell>
          <cell r="Q857">
            <v>250</v>
          </cell>
          <cell r="R857" t="str">
            <v>0-225</v>
          </cell>
          <cell r="S857">
            <v>30</v>
          </cell>
          <cell r="T857">
            <v>2.5</v>
          </cell>
          <cell r="U857" t="str">
            <v>-</v>
          </cell>
          <cell r="V857" t="str">
            <v>-</v>
          </cell>
          <cell r="W857" t="str">
            <v>EPDM / V2A</v>
          </cell>
        </row>
        <row r="858">
          <cell r="B858" t="str">
            <v>CRA21116V2A</v>
          </cell>
          <cell r="C858" t="str">
            <v>-</v>
          </cell>
          <cell r="D858">
            <v>73269060</v>
          </cell>
          <cell r="E858">
            <v>4260391371677</v>
          </cell>
          <cell r="F858" t="str">
            <v>Wastewater Pipe-Wallpenetrations</v>
          </cell>
          <cell r="G858" t="str">
            <v>Press Seals</v>
          </cell>
          <cell r="H858" t="str">
            <v>Press Seal Type CMS30</v>
          </cell>
          <cell r="I858">
            <v>20008</v>
          </cell>
          <cell r="J858" t="str">
            <v>Kraso</v>
          </cell>
          <cell r="K858" t="str">
            <v>Crassus - Press Seal Type CMS30, core drill hole/wall sleeve 300mm for pipes/cables 0-275mm</v>
          </cell>
          <cell r="L858" t="str">
            <v>up to 2,5 bar, Sealing: 30mm, EPDM / V2A</v>
          </cell>
          <cell r="M858" t="str">
            <v>Crassus - Press Seal Type CMS30, core drill hole/wall sleeve 300mm for pipes/cables 0-275mm; up to 2,5 bar, Sealing: 30mm, EPDM / V2A</v>
          </cell>
          <cell r="N858" t="str">
            <v xml:space="preserve">Crassus
Press Seal Type CMS30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858" t="str">
            <v>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v>
          </cell>
          <cell r="P858">
            <v>21</v>
          </cell>
          <cell r="Q858">
            <v>300</v>
          </cell>
          <cell r="R858" t="str">
            <v>0-275</v>
          </cell>
          <cell r="S858">
            <v>30</v>
          </cell>
          <cell r="T858">
            <v>2.5</v>
          </cell>
          <cell r="U858" t="str">
            <v>-</v>
          </cell>
          <cell r="V858" t="str">
            <v>-</v>
          </cell>
          <cell r="W858" t="str">
            <v>EPDM / V2A</v>
          </cell>
        </row>
        <row r="859">
          <cell r="B859" t="str">
            <v>CRA21117V2A</v>
          </cell>
          <cell r="C859" t="str">
            <v>-</v>
          </cell>
          <cell r="D859">
            <v>73269060</v>
          </cell>
          <cell r="E859">
            <v>4260391371684</v>
          </cell>
          <cell r="F859" t="str">
            <v>Wastewater Pipe-Wallpenetrations</v>
          </cell>
          <cell r="G859" t="str">
            <v>Press Seals</v>
          </cell>
          <cell r="H859" t="str">
            <v>Press Seal Type CMS30</v>
          </cell>
          <cell r="I859">
            <v>20008</v>
          </cell>
          <cell r="J859" t="str">
            <v>Kraso</v>
          </cell>
          <cell r="K859" t="str">
            <v>Crassus - Press Seal Type CMS30, core drill hole/wall sleeve 350mm for pipes/cables 0-325mm</v>
          </cell>
          <cell r="L859" t="str">
            <v>up to 2,5 bar, Sealing: 30mm, EPDM / V2A</v>
          </cell>
          <cell r="M859" t="str">
            <v>Crassus - Press Seal Type CMS30, core drill hole/wall sleeve 350mm for pipes/cables 0-325mm; up to 2,5 bar, Sealing: 30mm, EPDM / V2A</v>
          </cell>
          <cell r="N859" t="str">
            <v xml:space="preserve">Crassus
Press Seal Type CMS30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859" t="str">
            <v>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v>
          </cell>
          <cell r="P859">
            <v>21</v>
          </cell>
          <cell r="Q859">
            <v>350</v>
          </cell>
          <cell r="R859" t="str">
            <v>0-325</v>
          </cell>
          <cell r="S859">
            <v>30</v>
          </cell>
          <cell r="T859">
            <v>2.5</v>
          </cell>
          <cell r="U859" t="str">
            <v>-</v>
          </cell>
          <cell r="V859" t="str">
            <v>-</v>
          </cell>
          <cell r="W859" t="str">
            <v>EPDM / V2A</v>
          </cell>
        </row>
        <row r="860">
          <cell r="B860" t="str">
            <v>CRA21118V2A</v>
          </cell>
          <cell r="C860" t="str">
            <v>-</v>
          </cell>
          <cell r="D860">
            <v>73269060</v>
          </cell>
          <cell r="E860">
            <v>4260391371691</v>
          </cell>
          <cell r="F860" t="str">
            <v>Wastewater Pipe-Wallpenetrations</v>
          </cell>
          <cell r="G860" t="str">
            <v>Press Seals</v>
          </cell>
          <cell r="H860" t="str">
            <v>Press Seal Type CMS30</v>
          </cell>
          <cell r="I860">
            <v>20008</v>
          </cell>
          <cell r="J860" t="str">
            <v>Kraso</v>
          </cell>
          <cell r="K860" t="str">
            <v>Crassus - Press Seal Type CMS30, core drill hole/wall sleeve 400mm for pipes/cables 0-375mm</v>
          </cell>
          <cell r="L860" t="str">
            <v>up to 2,5 bar, Sealing: 30mm, EPDM / V2A</v>
          </cell>
          <cell r="M860" t="str">
            <v>Crassus - Press Seal Type CMS30, core drill hole/wall sleeve 400mm for pipes/cables 0-375mm; up to 2,5 bar, Sealing: 30mm, EPDM / V2A</v>
          </cell>
          <cell r="N860" t="str">
            <v xml:space="preserve">Crassus
Press Seal Type CMS30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860" t="str">
            <v>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v>
          </cell>
          <cell r="P860">
            <v>21</v>
          </cell>
          <cell r="Q860">
            <v>400</v>
          </cell>
          <cell r="R860" t="str">
            <v>0-375</v>
          </cell>
          <cell r="S860">
            <v>30</v>
          </cell>
          <cell r="T860">
            <v>2.5</v>
          </cell>
          <cell r="U860" t="str">
            <v>-</v>
          </cell>
          <cell r="V860" t="str">
            <v>-</v>
          </cell>
          <cell r="W860" t="str">
            <v>EPDM / V2A</v>
          </cell>
        </row>
        <row r="861">
          <cell r="B861" t="str">
            <v>CRA21119V2A</v>
          </cell>
          <cell r="C861" t="str">
            <v>-</v>
          </cell>
          <cell r="D861">
            <v>73269060</v>
          </cell>
          <cell r="E861">
            <v>4260391371707</v>
          </cell>
          <cell r="F861" t="str">
            <v>Wastewater Pipe-Wallpenetrations</v>
          </cell>
          <cell r="G861" t="str">
            <v>Press Seals</v>
          </cell>
          <cell r="H861" t="str">
            <v>Press Seal Type CMS30</v>
          </cell>
          <cell r="I861">
            <v>20008</v>
          </cell>
          <cell r="J861" t="str">
            <v>Kraso</v>
          </cell>
          <cell r="K861" t="str">
            <v>Crassus - Press Seal Type CMS30, core drill hole/wall sleeve 450mm for pipes/cables 0-425mm</v>
          </cell>
          <cell r="L861" t="str">
            <v>up to 2,5 bar, Sealing: 30mm, EPDM / V2A</v>
          </cell>
          <cell r="M861" t="str">
            <v>Crassus - Press Seal Type CMS30, core drill hole/wall sleeve 450mm for pipes/cables 0-425mm; up to 2,5 bar, Sealing: 30mm, EPDM / V2A</v>
          </cell>
          <cell r="N861" t="str">
            <v xml:space="preserve">Crassus
Press Seal Type CMS30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861" t="str">
            <v>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v>
          </cell>
          <cell r="P861">
            <v>21</v>
          </cell>
          <cell r="Q861">
            <v>450</v>
          </cell>
          <cell r="R861" t="str">
            <v>0-425</v>
          </cell>
          <cell r="S861">
            <v>30</v>
          </cell>
          <cell r="T861">
            <v>2.5</v>
          </cell>
          <cell r="U861" t="str">
            <v>-</v>
          </cell>
          <cell r="V861" t="str">
            <v>-</v>
          </cell>
          <cell r="W861" t="str">
            <v>EPDM / V2A</v>
          </cell>
        </row>
        <row r="862">
          <cell r="B862" t="str">
            <v>CRA21120V2A</v>
          </cell>
          <cell r="C862" t="str">
            <v>-</v>
          </cell>
          <cell r="D862">
            <v>73269060</v>
          </cell>
          <cell r="E862">
            <v>4260391371714</v>
          </cell>
          <cell r="F862" t="str">
            <v>Wastewater Pipe-Wallpenetrations</v>
          </cell>
          <cell r="G862" t="str">
            <v>Press Seals</v>
          </cell>
          <cell r="H862" t="str">
            <v>Press Seal Type CMS30</v>
          </cell>
          <cell r="I862">
            <v>20008</v>
          </cell>
          <cell r="J862" t="str">
            <v>Kraso</v>
          </cell>
          <cell r="K862" t="str">
            <v>Crassus - Press Seal Type CMS30, core drill hole/wall sleeve 500mm for pipes/cables 0-475mm</v>
          </cell>
          <cell r="L862" t="str">
            <v>up to 2,5 bar, Sealing: 30mm, EPDM / V2A</v>
          </cell>
          <cell r="M862" t="str">
            <v>Crassus - Press Seal Type CMS30, core drill hole/wall sleeve 500mm for pipes/cables 0-475mm; up to 2,5 bar, Sealing: 30mm, EPDM / V2A</v>
          </cell>
          <cell r="N862" t="str">
            <v xml:space="preserve">Crassus
Press Seal Type CMS30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862" t="str">
            <v>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v>
          </cell>
          <cell r="P862">
            <v>21</v>
          </cell>
          <cell r="Q862">
            <v>500</v>
          </cell>
          <cell r="R862" t="str">
            <v>0-475</v>
          </cell>
          <cell r="S862">
            <v>30</v>
          </cell>
          <cell r="T862">
            <v>2.5</v>
          </cell>
          <cell r="U862" t="str">
            <v>-</v>
          </cell>
          <cell r="V862" t="str">
            <v>-</v>
          </cell>
          <cell r="W862" t="str">
            <v>EPDM / V2A</v>
          </cell>
        </row>
        <row r="863">
          <cell r="B863" t="str">
            <v>CRA21107V4A</v>
          </cell>
          <cell r="C863" t="str">
            <v>-</v>
          </cell>
          <cell r="D863">
            <v>73269060</v>
          </cell>
          <cell r="E863">
            <v>4260391374722</v>
          </cell>
          <cell r="F863" t="str">
            <v>Wastewater Pipe-Wallpenetrations</v>
          </cell>
          <cell r="G863" t="str">
            <v>Press Seals</v>
          </cell>
          <cell r="H863" t="str">
            <v>Press Seal Type CMS30</v>
          </cell>
          <cell r="I863">
            <v>20008</v>
          </cell>
          <cell r="J863" t="str">
            <v>Kraso</v>
          </cell>
          <cell r="K863" t="str">
            <v>Crassus - Press Seal Type CMS30, core drill hole/wall sleeve 50mm for pipes/cables 0-25mm</v>
          </cell>
          <cell r="L863" t="str">
            <v>up to 2,5 bar, Sealing: 30mm, EPDM / V4A</v>
          </cell>
          <cell r="M863" t="str">
            <v>Crassus - Press Seal Type CMS30, core drill hole/wall sleeve 50mm for pipes/cables 0-25mm; up to 2,5 bar, Sealing: 30mm, EPDM / V4A</v>
          </cell>
          <cell r="N863" t="str">
            <v xml:space="preserve">Crassus
Press Seal Type CMS30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863" t="str">
            <v>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v>
          </cell>
          <cell r="P863">
            <v>21</v>
          </cell>
          <cell r="Q863">
            <v>50</v>
          </cell>
          <cell r="R863" t="str">
            <v>0-25</v>
          </cell>
          <cell r="S863">
            <v>30</v>
          </cell>
          <cell r="T863">
            <v>2.5</v>
          </cell>
          <cell r="U863" t="str">
            <v>-</v>
          </cell>
          <cell r="V863" t="str">
            <v>-</v>
          </cell>
          <cell r="W863" t="str">
            <v>EPDM / V4A</v>
          </cell>
        </row>
        <row r="864">
          <cell r="B864" t="str">
            <v>CRA21108V4A</v>
          </cell>
          <cell r="C864" t="str">
            <v>-</v>
          </cell>
          <cell r="D864">
            <v>73269060</v>
          </cell>
          <cell r="E864">
            <v>4260391374739</v>
          </cell>
          <cell r="F864" t="str">
            <v>Wastewater Pipe-Wallpenetrations</v>
          </cell>
          <cell r="G864" t="str">
            <v>Press Seals</v>
          </cell>
          <cell r="H864" t="str">
            <v>Press Seal Type CMS30</v>
          </cell>
          <cell r="I864">
            <v>20008</v>
          </cell>
          <cell r="J864" t="str">
            <v>Kraso</v>
          </cell>
          <cell r="K864" t="str">
            <v>Crassus - Press Seal Type CMS30, core drill hole/wall sleeve 60mm for pipes/cables 0-35mm</v>
          </cell>
          <cell r="L864" t="str">
            <v>up to 2,5 bar, Sealing: 30mm, EPDM / V4A</v>
          </cell>
          <cell r="M864" t="str">
            <v>Crassus - Press Seal Type CMS30, core drill hole/wall sleeve 60mm for pipes/cables 0-35mm; up to 2,5 bar, Sealing: 30mm, EPDM / V4A</v>
          </cell>
          <cell r="N864" t="str">
            <v xml:space="preserve">Crassus
Press Seal Type CMS30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864" t="str">
            <v>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v>
          </cell>
          <cell r="P864">
            <v>21</v>
          </cell>
          <cell r="Q864">
            <v>60</v>
          </cell>
          <cell r="R864" t="str">
            <v>0-35</v>
          </cell>
          <cell r="S864">
            <v>30</v>
          </cell>
          <cell r="T864">
            <v>2.5</v>
          </cell>
          <cell r="U864" t="str">
            <v>-</v>
          </cell>
          <cell r="V864" t="str">
            <v>-</v>
          </cell>
          <cell r="W864" t="str">
            <v>EPDM / V4A</v>
          </cell>
        </row>
        <row r="865">
          <cell r="B865" t="str">
            <v>CRA21109V4A</v>
          </cell>
          <cell r="C865" t="str">
            <v>-</v>
          </cell>
          <cell r="D865">
            <v>73269060</v>
          </cell>
          <cell r="E865">
            <v>4260391374746</v>
          </cell>
          <cell r="F865" t="str">
            <v>Wastewater Pipe-Wallpenetrations</v>
          </cell>
          <cell r="G865" t="str">
            <v>Press Seals</v>
          </cell>
          <cell r="H865" t="str">
            <v>Press Seal Type CMS30</v>
          </cell>
          <cell r="I865">
            <v>20008</v>
          </cell>
          <cell r="J865" t="str">
            <v>Kraso</v>
          </cell>
          <cell r="K865" t="str">
            <v>Crassus - Press Seal Type CMS30, core drill hole/wall sleeve 70mm for pipes/cables 0-45mm</v>
          </cell>
          <cell r="L865" t="str">
            <v>up to 2,5 bar, Sealing: 30mm, EPDM / V4A</v>
          </cell>
          <cell r="M865" t="str">
            <v>Crassus - Press Seal Type CMS30, core drill hole/wall sleeve 70mm for pipes/cables 0-45mm; up to 2,5 bar, Sealing: 30mm, EPDM / V4A</v>
          </cell>
          <cell r="N865" t="str">
            <v xml:space="preserve">Crassus
Press Seal Type CMS30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865" t="str">
            <v>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v>
          </cell>
          <cell r="P865">
            <v>21</v>
          </cell>
          <cell r="Q865">
            <v>70</v>
          </cell>
          <cell r="R865" t="str">
            <v>0-45</v>
          </cell>
          <cell r="S865">
            <v>30</v>
          </cell>
          <cell r="T865">
            <v>2.5</v>
          </cell>
          <cell r="U865" t="str">
            <v>-</v>
          </cell>
          <cell r="V865" t="str">
            <v>-</v>
          </cell>
          <cell r="W865" t="str">
            <v>EPDM / V4A</v>
          </cell>
        </row>
        <row r="866">
          <cell r="B866" t="str">
            <v>CRA21110V4A</v>
          </cell>
          <cell r="C866" t="str">
            <v>-</v>
          </cell>
          <cell r="D866">
            <v>73269060</v>
          </cell>
          <cell r="E866">
            <v>4260391374753</v>
          </cell>
          <cell r="F866" t="str">
            <v>Wastewater Pipe-Wallpenetrations</v>
          </cell>
          <cell r="G866" t="str">
            <v>Press Seals</v>
          </cell>
          <cell r="H866" t="str">
            <v>Press Seal Type CMS30</v>
          </cell>
          <cell r="I866">
            <v>20008</v>
          </cell>
          <cell r="J866" t="str">
            <v>Kraso</v>
          </cell>
          <cell r="K866" t="str">
            <v>Crassus - Press Seal Type CMS30, core drill hole/wall sleeve 80mm for pipes/cables 0-55mm</v>
          </cell>
          <cell r="L866" t="str">
            <v>up to 2,5 bar, Sealing: 30mm, EPDM / V4A</v>
          </cell>
          <cell r="M866" t="str">
            <v>Crassus - Press Seal Type CMS30, core drill hole/wall sleeve 80mm for pipes/cables 0-55mm; up to 2,5 bar, Sealing: 30mm, EPDM / V4A</v>
          </cell>
          <cell r="N866" t="str">
            <v xml:space="preserve">Crassus
Press Seal Type CMS30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866" t="str">
            <v>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v>
          </cell>
          <cell r="P866">
            <v>21</v>
          </cell>
          <cell r="Q866">
            <v>80</v>
          </cell>
          <cell r="R866" t="str">
            <v>0-55</v>
          </cell>
          <cell r="S866">
            <v>30</v>
          </cell>
          <cell r="T866">
            <v>2.5</v>
          </cell>
          <cell r="U866" t="str">
            <v>-</v>
          </cell>
          <cell r="V866" t="str">
            <v>-</v>
          </cell>
          <cell r="W866" t="str">
            <v>EPDM / V4A</v>
          </cell>
        </row>
        <row r="867">
          <cell r="B867" t="str">
            <v>CRA21111V4A</v>
          </cell>
          <cell r="C867" t="str">
            <v>-</v>
          </cell>
          <cell r="D867">
            <v>73269060</v>
          </cell>
          <cell r="E867">
            <v>4260391374760</v>
          </cell>
          <cell r="F867" t="str">
            <v>Wastewater Pipe-Wallpenetrations</v>
          </cell>
          <cell r="G867" t="str">
            <v>Press Seals</v>
          </cell>
          <cell r="H867" t="str">
            <v>Press Seal Type CMS30</v>
          </cell>
          <cell r="I867">
            <v>20008</v>
          </cell>
          <cell r="J867" t="str">
            <v>Kraso</v>
          </cell>
          <cell r="K867" t="str">
            <v>Crassus - Press Seal Type CMS30, core drill hole/wall sleeve 100mm for pipes/cables 0-75mm</v>
          </cell>
          <cell r="L867" t="str">
            <v>up to 2,5 bar, Sealing: 30mm, EPDM / V4A</v>
          </cell>
          <cell r="M867" t="str">
            <v>Crassus - Press Seal Type CMS30, core drill hole/wall sleeve 100mm for pipes/cables 0-75mm; up to 2,5 bar, Sealing: 30mm, EPDM / V4A</v>
          </cell>
          <cell r="N867" t="str">
            <v xml:space="preserve">Crassus
Press Seal Type CMS30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867" t="str">
            <v>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v>
          </cell>
          <cell r="P867">
            <v>21</v>
          </cell>
          <cell r="Q867">
            <v>100</v>
          </cell>
          <cell r="R867" t="str">
            <v>0-75</v>
          </cell>
          <cell r="S867">
            <v>30</v>
          </cell>
          <cell r="T867">
            <v>2.5</v>
          </cell>
          <cell r="U867" t="str">
            <v>-</v>
          </cell>
          <cell r="V867" t="str">
            <v>-</v>
          </cell>
          <cell r="W867" t="str">
            <v>EPDM / V4A</v>
          </cell>
        </row>
        <row r="868">
          <cell r="B868" t="str">
            <v>CRA21112V4A</v>
          </cell>
          <cell r="C868" t="str">
            <v>-</v>
          </cell>
          <cell r="D868">
            <v>73269060</v>
          </cell>
          <cell r="E868">
            <v>4260391374777</v>
          </cell>
          <cell r="F868" t="str">
            <v>Wastewater Pipe-Wallpenetrations</v>
          </cell>
          <cell r="G868" t="str">
            <v>Press Seals</v>
          </cell>
          <cell r="H868" t="str">
            <v>Press Seal Type CMS30</v>
          </cell>
          <cell r="I868">
            <v>20008</v>
          </cell>
          <cell r="J868" t="str">
            <v>Kraso</v>
          </cell>
          <cell r="K868" t="str">
            <v>Crassus - Press Seal Type CMS30, core drill hole/wall sleeve 125mm for pipes/cables 0-100mm</v>
          </cell>
          <cell r="L868" t="str">
            <v>up to 2,5 bar, Sealing: 30mm, EPDM / V4A</v>
          </cell>
          <cell r="M868" t="str">
            <v>Crassus - Press Seal Type CMS30, core drill hole/wall sleeve 125mm for pipes/cables 0-100mm; up to 2,5 bar, Sealing: 30mm, EPDM / V4A</v>
          </cell>
          <cell r="N868" t="str">
            <v xml:space="preserve">Crassus
Press Seal Type CMS30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868" t="str">
            <v>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v>
          </cell>
          <cell r="P868">
            <v>21</v>
          </cell>
          <cell r="Q868">
            <v>125</v>
          </cell>
          <cell r="R868" t="str">
            <v>0-100</v>
          </cell>
          <cell r="S868">
            <v>30</v>
          </cell>
          <cell r="T868">
            <v>2.5</v>
          </cell>
          <cell r="U868" t="str">
            <v>-</v>
          </cell>
          <cell r="V868" t="str">
            <v>-</v>
          </cell>
          <cell r="W868" t="str">
            <v>EPDM / V4A</v>
          </cell>
        </row>
        <row r="869">
          <cell r="B869" t="str">
            <v>CRA21113V4A</v>
          </cell>
          <cell r="C869" t="str">
            <v>-</v>
          </cell>
          <cell r="D869">
            <v>73269060</v>
          </cell>
          <cell r="E869">
            <v>4260391374784</v>
          </cell>
          <cell r="F869" t="str">
            <v>Wastewater Pipe-Wallpenetrations</v>
          </cell>
          <cell r="G869" t="str">
            <v>Press Seals</v>
          </cell>
          <cell r="H869" t="str">
            <v>Press Seal Type CMS30</v>
          </cell>
          <cell r="I869">
            <v>20008</v>
          </cell>
          <cell r="J869" t="str">
            <v>Kraso</v>
          </cell>
          <cell r="K869" t="str">
            <v>Crassus - Press Seal Type CMS30, core drill hole/wall sleeve 150mm for pipes/cables 0-125mm</v>
          </cell>
          <cell r="L869" t="str">
            <v>up to 2,5 bar, Sealing: 30mm, EPDM / V4A</v>
          </cell>
          <cell r="M869" t="str">
            <v>Crassus - Press Seal Type CMS30, core drill hole/wall sleeve 150mm for pipes/cables 0-125mm; up to 2,5 bar, Sealing: 30mm, EPDM / V4A</v>
          </cell>
          <cell r="N869" t="str">
            <v xml:space="preserve">Crassus
Press Seal Type CMS30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869" t="str">
            <v>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v>
          </cell>
          <cell r="P869">
            <v>21</v>
          </cell>
          <cell r="Q869">
            <v>150</v>
          </cell>
          <cell r="R869" t="str">
            <v>0-125</v>
          </cell>
          <cell r="S869">
            <v>30</v>
          </cell>
          <cell r="T869">
            <v>2.5</v>
          </cell>
          <cell r="U869" t="str">
            <v>-</v>
          </cell>
          <cell r="V869" t="str">
            <v>-</v>
          </cell>
          <cell r="W869" t="str">
            <v>EPDM / V4A</v>
          </cell>
        </row>
        <row r="870">
          <cell r="B870" t="str">
            <v>CRA21114V4A</v>
          </cell>
          <cell r="C870" t="str">
            <v>-</v>
          </cell>
          <cell r="D870">
            <v>73269060</v>
          </cell>
          <cell r="E870">
            <v>4260391374791</v>
          </cell>
          <cell r="F870" t="str">
            <v>Wastewater Pipe-Wallpenetrations</v>
          </cell>
          <cell r="G870" t="str">
            <v>Press Seals</v>
          </cell>
          <cell r="H870" t="str">
            <v>Press Seal Type CMS30</v>
          </cell>
          <cell r="I870">
            <v>20008</v>
          </cell>
          <cell r="J870" t="str">
            <v>Kraso</v>
          </cell>
          <cell r="K870" t="str">
            <v>Crassus - Press Seal Type CMS30, core drill hole/wall sleeve 200mm for pipes/cables 0-175mm</v>
          </cell>
          <cell r="L870" t="str">
            <v>up to 2,5 bar, Sealing: 30mm, EPDM / V4A</v>
          </cell>
          <cell r="M870" t="str">
            <v>Crassus - Press Seal Type CMS30, core drill hole/wall sleeve 200mm for pipes/cables 0-175mm; up to 2,5 bar, Sealing: 30mm, EPDM / V4A</v>
          </cell>
          <cell r="N870" t="str">
            <v xml:space="preserve">Crassus
Press Seal Type CMS30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870" t="str">
            <v>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v>
          </cell>
          <cell r="P870">
            <v>21</v>
          </cell>
          <cell r="Q870">
            <v>200</v>
          </cell>
          <cell r="R870" t="str">
            <v>0-175</v>
          </cell>
          <cell r="S870">
            <v>30</v>
          </cell>
          <cell r="T870">
            <v>2.5</v>
          </cell>
          <cell r="U870" t="str">
            <v>-</v>
          </cell>
          <cell r="V870" t="str">
            <v>-</v>
          </cell>
          <cell r="W870" t="str">
            <v>EPDM / V4A</v>
          </cell>
        </row>
        <row r="871">
          <cell r="B871" t="str">
            <v>CRA21115V4A</v>
          </cell>
          <cell r="C871" t="str">
            <v>-</v>
          </cell>
          <cell r="D871">
            <v>73269060</v>
          </cell>
          <cell r="E871">
            <v>4260391374807</v>
          </cell>
          <cell r="F871" t="str">
            <v>Wastewater Pipe-Wallpenetrations</v>
          </cell>
          <cell r="G871" t="str">
            <v>Press Seals</v>
          </cell>
          <cell r="H871" t="str">
            <v>Press Seal Type CMS30</v>
          </cell>
          <cell r="I871">
            <v>20008</v>
          </cell>
          <cell r="J871" t="str">
            <v>Kraso</v>
          </cell>
          <cell r="K871" t="str">
            <v>Crassus - Press Seal Type CMS30, core drill hole/wall sleeve 250mm for pipes/cables 0-225mm</v>
          </cell>
          <cell r="L871" t="str">
            <v>up to 2,5 bar, Sealing: 30mm, EPDM / V4A</v>
          </cell>
          <cell r="M871" t="str">
            <v>Crassus - Press Seal Type CMS30, core drill hole/wall sleeve 250mm for pipes/cables 0-225mm; up to 2,5 bar, Sealing: 30mm, EPDM / V4A</v>
          </cell>
          <cell r="N871" t="str">
            <v xml:space="preserve">Crassus
Press Seal Type CMS30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871" t="str">
            <v>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v>
          </cell>
          <cell r="P871">
            <v>21</v>
          </cell>
          <cell r="Q871">
            <v>250</v>
          </cell>
          <cell r="R871" t="str">
            <v>0-225</v>
          </cell>
          <cell r="S871">
            <v>30</v>
          </cell>
          <cell r="T871">
            <v>2.5</v>
          </cell>
          <cell r="U871" t="str">
            <v>-</v>
          </cell>
          <cell r="V871" t="str">
            <v>-</v>
          </cell>
          <cell r="W871" t="str">
            <v>EPDM / V4A</v>
          </cell>
        </row>
        <row r="872">
          <cell r="B872" t="str">
            <v>CRA21116V4A</v>
          </cell>
          <cell r="C872" t="str">
            <v>-</v>
          </cell>
          <cell r="D872">
            <v>73269060</v>
          </cell>
          <cell r="E872">
            <v>4260391374814</v>
          </cell>
          <cell r="F872" t="str">
            <v>Wastewater Pipe-Wallpenetrations</v>
          </cell>
          <cell r="G872" t="str">
            <v>Press Seals</v>
          </cell>
          <cell r="H872" t="str">
            <v>Press Seal Type CMS30</v>
          </cell>
          <cell r="I872">
            <v>20008</v>
          </cell>
          <cell r="J872" t="str">
            <v>Kraso</v>
          </cell>
          <cell r="K872" t="str">
            <v>Crassus - Press Seal Type CMS30, core drill hole/wall sleeve 300mm for pipes/cables 0-275mm</v>
          </cell>
          <cell r="L872" t="str">
            <v>up to 2,5 bar, Sealing: 30mm, EPDM / V4A</v>
          </cell>
          <cell r="M872" t="str">
            <v>Crassus - Press Seal Type CMS30, core drill hole/wall sleeve 300mm for pipes/cables 0-275mm; up to 2,5 bar, Sealing: 30mm, EPDM / V4A</v>
          </cell>
          <cell r="N872" t="str">
            <v xml:space="preserve">Crassus
Press Seal Type CMS30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872" t="str">
            <v>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v>
          </cell>
          <cell r="P872">
            <v>21</v>
          </cell>
          <cell r="Q872">
            <v>300</v>
          </cell>
          <cell r="R872" t="str">
            <v>0-275</v>
          </cell>
          <cell r="S872">
            <v>30</v>
          </cell>
          <cell r="T872">
            <v>2.5</v>
          </cell>
          <cell r="U872" t="str">
            <v>-</v>
          </cell>
          <cell r="V872" t="str">
            <v>-</v>
          </cell>
          <cell r="W872" t="str">
            <v>EPDM / V4A</v>
          </cell>
        </row>
        <row r="873">
          <cell r="B873" t="str">
            <v>CRA21117V4A</v>
          </cell>
          <cell r="C873" t="str">
            <v>-</v>
          </cell>
          <cell r="D873">
            <v>73269060</v>
          </cell>
          <cell r="E873">
            <v>4260391374821</v>
          </cell>
          <cell r="F873" t="str">
            <v>Wastewater Pipe-Wallpenetrations</v>
          </cell>
          <cell r="G873" t="str">
            <v>Press Seals</v>
          </cell>
          <cell r="H873" t="str">
            <v>Press Seal Type CMS30</v>
          </cell>
          <cell r="I873">
            <v>20008</v>
          </cell>
          <cell r="J873" t="str">
            <v>Kraso</v>
          </cell>
          <cell r="K873" t="str">
            <v>Crassus - Press Seal Type CMS30, core drill hole/wall sleeve 350mm for pipes/cables 0-325mm</v>
          </cell>
          <cell r="L873" t="str">
            <v>up to 2,5 bar, Sealing: 30mm, EPDM / V4A</v>
          </cell>
          <cell r="M873" t="str">
            <v>Crassus - Press Seal Type CMS30, core drill hole/wall sleeve 350mm for pipes/cables 0-325mm; up to 2,5 bar, Sealing: 30mm, EPDM / V4A</v>
          </cell>
          <cell r="N873" t="str">
            <v xml:space="preserve">Crassus
Press Seal Type CMS30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873" t="str">
            <v>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v>
          </cell>
          <cell r="P873">
            <v>21</v>
          </cell>
          <cell r="Q873">
            <v>350</v>
          </cell>
          <cell r="R873" t="str">
            <v>0-325</v>
          </cell>
          <cell r="S873">
            <v>30</v>
          </cell>
          <cell r="T873">
            <v>2.5</v>
          </cell>
          <cell r="U873" t="str">
            <v>-</v>
          </cell>
          <cell r="V873" t="str">
            <v>-</v>
          </cell>
          <cell r="W873" t="str">
            <v>EPDM / V4A</v>
          </cell>
        </row>
        <row r="874">
          <cell r="B874" t="str">
            <v>CRA21118V4A</v>
          </cell>
          <cell r="C874" t="str">
            <v>-</v>
          </cell>
          <cell r="D874">
            <v>73269060</v>
          </cell>
          <cell r="E874">
            <v>4260391374838</v>
          </cell>
          <cell r="F874" t="str">
            <v>Wastewater Pipe-Wallpenetrations</v>
          </cell>
          <cell r="G874" t="str">
            <v>Press Seals</v>
          </cell>
          <cell r="H874" t="str">
            <v>Press Seal Type CMS30</v>
          </cell>
          <cell r="I874">
            <v>20008</v>
          </cell>
          <cell r="J874" t="str">
            <v>Kraso</v>
          </cell>
          <cell r="K874" t="str">
            <v>Crassus - Press Seal Type CMS30, core drill hole/wall sleeve 400mm for pipes/cables 0-375mm</v>
          </cell>
          <cell r="L874" t="str">
            <v>up to 2,5 bar, Sealing: 30mm, EPDM / V4A</v>
          </cell>
          <cell r="M874" t="str">
            <v>Crassus - Press Seal Type CMS30, core drill hole/wall sleeve 400mm for pipes/cables 0-375mm; up to 2,5 bar, Sealing: 30mm, EPDM / V4A</v>
          </cell>
          <cell r="N874" t="str">
            <v xml:space="preserve">Crassus
Press Seal Type CMS30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874" t="str">
            <v>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v>
          </cell>
          <cell r="P874">
            <v>21</v>
          </cell>
          <cell r="Q874">
            <v>400</v>
          </cell>
          <cell r="R874" t="str">
            <v>0-375</v>
          </cell>
          <cell r="S874">
            <v>30</v>
          </cell>
          <cell r="T874">
            <v>2.5</v>
          </cell>
          <cell r="U874" t="str">
            <v>-</v>
          </cell>
          <cell r="V874" t="str">
            <v>-</v>
          </cell>
          <cell r="W874" t="str">
            <v>EPDM / V4A</v>
          </cell>
        </row>
        <row r="875">
          <cell r="B875" t="str">
            <v>CRA21119V4A</v>
          </cell>
          <cell r="C875" t="str">
            <v>-</v>
          </cell>
          <cell r="D875">
            <v>73269060</v>
          </cell>
          <cell r="E875">
            <v>4260391374845</v>
          </cell>
          <cell r="F875" t="str">
            <v>Wastewater Pipe-Wallpenetrations</v>
          </cell>
          <cell r="G875" t="str">
            <v>Press Seals</v>
          </cell>
          <cell r="H875" t="str">
            <v>Press Seal Type CMS30</v>
          </cell>
          <cell r="I875">
            <v>20008</v>
          </cell>
          <cell r="J875" t="str">
            <v>Kraso</v>
          </cell>
          <cell r="K875" t="str">
            <v>Crassus - Press Seal Type CMS30, core drill hole/wall sleeve 450mm for pipes/cables 0-425mm</v>
          </cell>
          <cell r="L875" t="str">
            <v>up to 2,5 bar, Sealing: 30mm, EPDM / V4A</v>
          </cell>
          <cell r="M875" t="str">
            <v>Crassus - Press Seal Type CMS30, core drill hole/wall sleeve 450mm for pipes/cables 0-425mm; up to 2,5 bar, Sealing: 30mm, EPDM / V4A</v>
          </cell>
          <cell r="N875" t="str">
            <v xml:space="preserve">Crassus
Press Seal Type CMS30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875" t="str">
            <v>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v>
          </cell>
          <cell r="P875">
            <v>21</v>
          </cell>
          <cell r="Q875">
            <v>450</v>
          </cell>
          <cell r="R875" t="str">
            <v>0-425</v>
          </cell>
          <cell r="S875">
            <v>30</v>
          </cell>
          <cell r="T875">
            <v>2.5</v>
          </cell>
          <cell r="U875" t="str">
            <v>-</v>
          </cell>
          <cell r="V875" t="str">
            <v>-</v>
          </cell>
          <cell r="W875" t="str">
            <v>EPDM / V4A</v>
          </cell>
        </row>
        <row r="876">
          <cell r="B876" t="str">
            <v>CRA21120V4A</v>
          </cell>
          <cell r="C876" t="str">
            <v>-</v>
          </cell>
          <cell r="D876">
            <v>73269060</v>
          </cell>
          <cell r="E876">
            <v>4260391374852</v>
          </cell>
          <cell r="F876" t="str">
            <v>Wastewater Pipe-Wallpenetrations</v>
          </cell>
          <cell r="G876" t="str">
            <v>Press Seals</v>
          </cell>
          <cell r="H876" t="str">
            <v>Press Seal Type CMS30</v>
          </cell>
          <cell r="I876">
            <v>20008</v>
          </cell>
          <cell r="J876" t="str">
            <v>Kraso</v>
          </cell>
          <cell r="K876" t="str">
            <v>Crassus - Press Seal Type CMS30, core drill hole/wall sleeve 500mm for pipes/cables 0-475mm</v>
          </cell>
          <cell r="L876" t="str">
            <v>up to 2,5 bar, Sealing: 30mm, EPDM / V4A</v>
          </cell>
          <cell r="M876" t="str">
            <v>Crassus - Press Seal Type CMS30, core drill hole/wall sleeve 500mm for pipes/cables 0-475mm; up to 2,5 bar, Sealing: 30mm, EPDM / V4A</v>
          </cell>
          <cell r="N876" t="str">
            <v xml:space="preserve">Crassus
Press Seal Type CMS30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876" t="str">
            <v>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v>
          </cell>
          <cell r="P876">
            <v>21</v>
          </cell>
          <cell r="Q876">
            <v>500</v>
          </cell>
          <cell r="R876" t="str">
            <v>0-475</v>
          </cell>
          <cell r="S876">
            <v>30</v>
          </cell>
          <cell r="T876">
            <v>2.5</v>
          </cell>
          <cell r="U876" t="str">
            <v>-</v>
          </cell>
          <cell r="V876" t="str">
            <v>-</v>
          </cell>
          <cell r="W876" t="str">
            <v>EPDM / V4A</v>
          </cell>
        </row>
        <row r="877">
          <cell r="B877" t="str">
            <v>CRA21121GGV</v>
          </cell>
          <cell r="C877" t="str">
            <v>-</v>
          </cell>
          <cell r="D877">
            <v>73269060</v>
          </cell>
          <cell r="E877">
            <v>4260391374869</v>
          </cell>
          <cell r="F877" t="str">
            <v>Wastewater Pipe-Wallpenetrations</v>
          </cell>
          <cell r="G877" t="str">
            <v>Press Seals</v>
          </cell>
          <cell r="H877" t="str">
            <v>Press Seal Type CMS60</v>
          </cell>
          <cell r="I877">
            <v>20012</v>
          </cell>
          <cell r="J877" t="str">
            <v>Kraso</v>
          </cell>
          <cell r="K877" t="str">
            <v>Crassus - Press Seal Type CMS60, core drill hole/wall sleeve 50mm for pipes/cables 0-25mm</v>
          </cell>
          <cell r="L877" t="str">
            <v>up to 5 bar, Sealing: 60mm, EPDM / GYC</v>
          </cell>
          <cell r="M877" t="str">
            <v>Crassus - Press Seal Type CMS60, core drill hole/wall sleeve 50mm for pipes/cables 0-25mm; up to 5 bar, Sealing: 60mm, EPDM / GYC</v>
          </cell>
          <cell r="N877" t="str">
            <v>Crassus
Press Seal Type CMS60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v>
          </cell>
          <cell r="O877" t="str">
            <v xml:space="preserve">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877">
            <v>21</v>
          </cell>
          <cell r="Q877">
            <v>50</v>
          </cell>
          <cell r="R877" t="str">
            <v>0-25</v>
          </cell>
          <cell r="S877">
            <v>60</v>
          </cell>
          <cell r="T877">
            <v>5</v>
          </cell>
          <cell r="U877" t="str">
            <v>-</v>
          </cell>
          <cell r="V877" t="str">
            <v>-</v>
          </cell>
          <cell r="W877" t="str">
            <v>EPDM / GYC</v>
          </cell>
        </row>
        <row r="878">
          <cell r="B878" t="str">
            <v>CRA21122GGV</v>
          </cell>
          <cell r="C878" t="str">
            <v>-</v>
          </cell>
          <cell r="D878">
            <v>73269060</v>
          </cell>
          <cell r="E878">
            <v>4260391374876</v>
          </cell>
          <cell r="F878" t="str">
            <v>Wastewater Pipe-Wallpenetrations</v>
          </cell>
          <cell r="G878" t="str">
            <v>Press Seals</v>
          </cell>
          <cell r="H878" t="str">
            <v>Press Seal Type CMS60</v>
          </cell>
          <cell r="I878">
            <v>20012</v>
          </cell>
          <cell r="J878" t="str">
            <v>Kraso</v>
          </cell>
          <cell r="K878" t="str">
            <v>Crassus - Press Seal Type CMS60, core drill hole/wall sleeve 60mm for pipes/cables 0-35mm</v>
          </cell>
          <cell r="L878" t="str">
            <v>up to 5 bar, Sealing: 60mm, EPDM / GYC</v>
          </cell>
          <cell r="M878" t="str">
            <v>Crassus - Press Seal Type CMS60, core drill hole/wall sleeve 60mm for pipes/cables 0-35mm; up to 5 bar, Sealing: 60mm, EPDM / GYC</v>
          </cell>
          <cell r="N878" t="str">
            <v>Crassus
Press Seal Type CMS60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v>
          </cell>
          <cell r="O878" t="str">
            <v xml:space="preserve">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878">
            <v>21</v>
          </cell>
          <cell r="Q878">
            <v>60</v>
          </cell>
          <cell r="R878" t="str">
            <v>0-35</v>
          </cell>
          <cell r="S878">
            <v>60</v>
          </cell>
          <cell r="T878">
            <v>5</v>
          </cell>
          <cell r="U878" t="str">
            <v>-</v>
          </cell>
          <cell r="V878" t="str">
            <v>-</v>
          </cell>
          <cell r="W878" t="str">
            <v>EPDM / GYC</v>
          </cell>
        </row>
        <row r="879">
          <cell r="B879" t="str">
            <v>CRA21123GGV</v>
          </cell>
          <cell r="C879" t="str">
            <v>-</v>
          </cell>
          <cell r="D879">
            <v>73269060</v>
          </cell>
          <cell r="E879">
            <v>4260391374883</v>
          </cell>
          <cell r="F879" t="str">
            <v>Wastewater Pipe-Wallpenetrations</v>
          </cell>
          <cell r="G879" t="str">
            <v>Press Seals</v>
          </cell>
          <cell r="H879" t="str">
            <v>Press Seal Type CMS60</v>
          </cell>
          <cell r="I879">
            <v>20012</v>
          </cell>
          <cell r="J879" t="str">
            <v>Kraso</v>
          </cell>
          <cell r="K879" t="str">
            <v>Crassus - Press Seal Type CMS60, core drill hole/wall sleeve 70mm for pipes/cables 0-45mm</v>
          </cell>
          <cell r="L879" t="str">
            <v>up to 5 bar, Sealing: 60mm, EPDM / GYC</v>
          </cell>
          <cell r="M879" t="str">
            <v>Crassus - Press Seal Type CMS60, core drill hole/wall sleeve 70mm for pipes/cables 0-45mm; up to 5 bar, Sealing: 60mm, EPDM / GYC</v>
          </cell>
          <cell r="N879" t="str">
            <v>Crassus
Press Seal Type CMS60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v>
          </cell>
          <cell r="O879" t="str">
            <v xml:space="preserve">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879">
            <v>21</v>
          </cell>
          <cell r="Q879">
            <v>70</v>
          </cell>
          <cell r="R879" t="str">
            <v>0-45</v>
          </cell>
          <cell r="S879">
            <v>60</v>
          </cell>
          <cell r="T879">
            <v>5</v>
          </cell>
          <cell r="U879" t="str">
            <v>-</v>
          </cell>
          <cell r="V879" t="str">
            <v>-</v>
          </cell>
          <cell r="W879" t="str">
            <v>EPDM / GYC</v>
          </cell>
        </row>
        <row r="880">
          <cell r="B880" t="str">
            <v>CRA21124GGV</v>
          </cell>
          <cell r="C880" t="str">
            <v>-</v>
          </cell>
          <cell r="D880">
            <v>73269060</v>
          </cell>
          <cell r="E880">
            <v>4260391374890</v>
          </cell>
          <cell r="F880" t="str">
            <v>Wastewater Pipe-Wallpenetrations</v>
          </cell>
          <cell r="G880" t="str">
            <v>Press Seals</v>
          </cell>
          <cell r="H880" t="str">
            <v>Press Seal Type CMS60</v>
          </cell>
          <cell r="I880">
            <v>20012</v>
          </cell>
          <cell r="J880" t="str">
            <v>Kraso</v>
          </cell>
          <cell r="K880" t="str">
            <v>Crassus - Press Seal Type CMS60, core drill hole/wall sleeve 80mm for pipes/cables 0-55mm</v>
          </cell>
          <cell r="L880" t="str">
            <v>up to 5 bar, Sealing: 60mm, EPDM / GYC</v>
          </cell>
          <cell r="M880" t="str">
            <v>Crassus - Press Seal Type CMS60, core drill hole/wall sleeve 80mm for pipes/cables 0-55mm; up to 5 bar, Sealing: 60mm, EPDM / GYC</v>
          </cell>
          <cell r="N880" t="str">
            <v>Crassus
Press Seal Type CMS60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v>
          </cell>
          <cell r="O880" t="str">
            <v xml:space="preserve">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880">
            <v>21</v>
          </cell>
          <cell r="Q880">
            <v>80</v>
          </cell>
          <cell r="R880" t="str">
            <v>0-55</v>
          </cell>
          <cell r="S880">
            <v>60</v>
          </cell>
          <cell r="T880">
            <v>5</v>
          </cell>
          <cell r="U880" t="str">
            <v>-</v>
          </cell>
          <cell r="V880" t="str">
            <v>-</v>
          </cell>
          <cell r="W880" t="str">
            <v>EPDM / GYC</v>
          </cell>
        </row>
        <row r="881">
          <cell r="B881" t="str">
            <v>CRA21125GGV</v>
          </cell>
          <cell r="C881" t="str">
            <v>-</v>
          </cell>
          <cell r="D881">
            <v>73269060</v>
          </cell>
          <cell r="E881">
            <v>4260391374906</v>
          </cell>
          <cell r="F881" t="str">
            <v>Wastewater Pipe-Wallpenetrations</v>
          </cell>
          <cell r="G881" t="str">
            <v>Press Seals</v>
          </cell>
          <cell r="H881" t="str">
            <v>Press Seal Type CMS60</v>
          </cell>
          <cell r="I881">
            <v>20012</v>
          </cell>
          <cell r="J881" t="str">
            <v>Kraso</v>
          </cell>
          <cell r="K881" t="str">
            <v>Crassus - Press Seal Type CMS60, core drill hole/wall sleeve 100mm for pipes/cables 0-75mm</v>
          </cell>
          <cell r="L881" t="str">
            <v>up to 5 bar, Sealing: 60mm, EPDM / GYC</v>
          </cell>
          <cell r="M881" t="str">
            <v>Crassus - Press Seal Type CMS60, core drill hole/wall sleeve 100mm for pipes/cables 0-75mm; up to 5 bar, Sealing: 60mm, EPDM / GYC</v>
          </cell>
          <cell r="N881" t="str">
            <v>Crassus
Press Seal Type CMS60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v>
          </cell>
          <cell r="O881" t="str">
            <v xml:space="preserve">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881">
            <v>21</v>
          </cell>
          <cell r="Q881">
            <v>100</v>
          </cell>
          <cell r="R881" t="str">
            <v>0-75</v>
          </cell>
          <cell r="S881">
            <v>60</v>
          </cell>
          <cell r="T881">
            <v>5</v>
          </cell>
          <cell r="U881" t="str">
            <v>-</v>
          </cell>
          <cell r="V881" t="str">
            <v>-</v>
          </cell>
          <cell r="W881" t="str">
            <v>EPDM / GYC</v>
          </cell>
        </row>
        <row r="882">
          <cell r="B882" t="str">
            <v>CRA21126GGV</v>
          </cell>
          <cell r="C882" t="str">
            <v>-</v>
          </cell>
          <cell r="D882">
            <v>73269060</v>
          </cell>
          <cell r="E882">
            <v>4260391374913</v>
          </cell>
          <cell r="F882" t="str">
            <v>Wastewater Pipe-Wallpenetrations</v>
          </cell>
          <cell r="G882" t="str">
            <v>Press Seals</v>
          </cell>
          <cell r="H882" t="str">
            <v>Press Seal Type CMS60</v>
          </cell>
          <cell r="I882">
            <v>20012</v>
          </cell>
          <cell r="J882" t="str">
            <v>Kraso</v>
          </cell>
          <cell r="K882" t="str">
            <v>Crassus - Press Seal Type CMS60, core drill hole/wall sleeve 125mm for pipes/cables 0-100mm</v>
          </cell>
          <cell r="L882" t="str">
            <v>up to 5 bar, Sealing: 60mm, EPDM / GYC</v>
          </cell>
          <cell r="M882" t="str">
            <v>Crassus - Press Seal Type CMS60, core drill hole/wall sleeve 125mm for pipes/cables 0-100mm; up to 5 bar, Sealing: 60mm, EPDM / GYC</v>
          </cell>
          <cell r="N882" t="str">
            <v>Crassus
Press Seal Type CMS60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v>
          </cell>
          <cell r="O882" t="str">
            <v xml:space="preserve">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882">
            <v>21</v>
          </cell>
          <cell r="Q882">
            <v>125</v>
          </cell>
          <cell r="R882" t="str">
            <v>0-100</v>
          </cell>
          <cell r="S882">
            <v>60</v>
          </cell>
          <cell r="T882">
            <v>5</v>
          </cell>
          <cell r="U882" t="str">
            <v>-</v>
          </cell>
          <cell r="V882" t="str">
            <v>-</v>
          </cell>
          <cell r="W882" t="str">
            <v>EPDM / GYC</v>
          </cell>
        </row>
        <row r="883">
          <cell r="B883" t="str">
            <v>CRA21127GGV</v>
          </cell>
          <cell r="C883" t="str">
            <v>-</v>
          </cell>
          <cell r="D883">
            <v>73269060</v>
          </cell>
          <cell r="E883">
            <v>4260391374920</v>
          </cell>
          <cell r="F883" t="str">
            <v>Wastewater Pipe-Wallpenetrations</v>
          </cell>
          <cell r="G883" t="str">
            <v>Press Seals</v>
          </cell>
          <cell r="H883" t="str">
            <v>Press Seal Type CMS60</v>
          </cell>
          <cell r="I883">
            <v>20012</v>
          </cell>
          <cell r="J883" t="str">
            <v>Kraso</v>
          </cell>
          <cell r="K883" t="str">
            <v>Crassus - Press Seal Type CMS60, core drill hole/wall sleeve 150mm for pipes/cables 0-125mm</v>
          </cell>
          <cell r="L883" t="str">
            <v>up to 5 bar, Sealing: 60mm, EPDM / GYC</v>
          </cell>
          <cell r="M883" t="str">
            <v>Crassus - Press Seal Type CMS60, core drill hole/wall sleeve 150mm for pipes/cables 0-125mm; up to 5 bar, Sealing: 60mm, EPDM / GYC</v>
          </cell>
          <cell r="N883" t="str">
            <v>Crassus
Press Seal Type CMS60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v>
          </cell>
          <cell r="O883" t="str">
            <v xml:space="preserve">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883">
            <v>21</v>
          </cell>
          <cell r="Q883">
            <v>150</v>
          </cell>
          <cell r="R883" t="str">
            <v>0-125</v>
          </cell>
          <cell r="S883">
            <v>60</v>
          </cell>
          <cell r="T883">
            <v>5</v>
          </cell>
          <cell r="U883" t="str">
            <v>-</v>
          </cell>
          <cell r="V883" t="str">
            <v>-</v>
          </cell>
          <cell r="W883" t="str">
            <v>EPDM / GYC</v>
          </cell>
        </row>
        <row r="884">
          <cell r="B884" t="str">
            <v>CRA21128GGV</v>
          </cell>
          <cell r="C884" t="str">
            <v>-</v>
          </cell>
          <cell r="D884">
            <v>73269060</v>
          </cell>
          <cell r="E884">
            <v>4260391374937</v>
          </cell>
          <cell r="F884" t="str">
            <v>Wastewater Pipe-Wallpenetrations</v>
          </cell>
          <cell r="G884" t="str">
            <v>Press Seals</v>
          </cell>
          <cell r="H884" t="str">
            <v>Press Seal Type CMS60</v>
          </cell>
          <cell r="I884">
            <v>20012</v>
          </cell>
          <cell r="J884" t="str">
            <v>Kraso</v>
          </cell>
          <cell r="K884" t="str">
            <v>Crassus - Press Seal Type CMS60, core drill hole/wall sleeve 200mm for pipes/cables 0-175mm</v>
          </cell>
          <cell r="L884" t="str">
            <v>up to 5 bar, Sealing: 60mm, EPDM / GYC</v>
          </cell>
          <cell r="M884" t="str">
            <v>Crassus - Press Seal Type CMS60, core drill hole/wall sleeve 200mm for pipes/cables 0-175mm; up to 5 bar, Sealing: 60mm, EPDM / GYC</v>
          </cell>
          <cell r="N884" t="str">
            <v>Crassus
Press Seal Type CMS60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v>
          </cell>
          <cell r="O884" t="str">
            <v xml:space="preserve">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884">
            <v>21</v>
          </cell>
          <cell r="Q884">
            <v>200</v>
          </cell>
          <cell r="R884" t="str">
            <v>0-175</v>
          </cell>
          <cell r="S884">
            <v>60</v>
          </cell>
          <cell r="T884">
            <v>5</v>
          </cell>
          <cell r="U884" t="str">
            <v>-</v>
          </cell>
          <cell r="V884" t="str">
            <v>-</v>
          </cell>
          <cell r="W884" t="str">
            <v>EPDM / GYC</v>
          </cell>
        </row>
        <row r="885">
          <cell r="B885" t="str">
            <v>CRA21129GGV</v>
          </cell>
          <cell r="C885" t="str">
            <v>-</v>
          </cell>
          <cell r="D885">
            <v>73269060</v>
          </cell>
          <cell r="E885">
            <v>4260391374944</v>
          </cell>
          <cell r="F885" t="str">
            <v>Wastewater Pipe-Wallpenetrations</v>
          </cell>
          <cell r="G885" t="str">
            <v>Press Seals</v>
          </cell>
          <cell r="H885" t="str">
            <v>Press Seal Type CMS60</v>
          </cell>
          <cell r="I885">
            <v>20012</v>
          </cell>
          <cell r="J885" t="str">
            <v>Kraso</v>
          </cell>
          <cell r="K885" t="str">
            <v>Crassus - Press Seal Type CMS60, core drill hole/wall sleeve 250mm for pipes/cables 0-225mm</v>
          </cell>
          <cell r="L885" t="str">
            <v>up to 5 bar, Sealing: 60mm, EPDM / GYC</v>
          </cell>
          <cell r="M885" t="str">
            <v>Crassus - Press Seal Type CMS60, core drill hole/wall sleeve 250mm for pipes/cables 0-225mm; up to 5 bar, Sealing: 60mm, EPDM / GYC</v>
          </cell>
          <cell r="N885" t="str">
            <v>Crassus
Press Seal Type CMS60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v>
          </cell>
          <cell r="O885" t="str">
            <v xml:space="preserve">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885">
            <v>21</v>
          </cell>
          <cell r="Q885">
            <v>250</v>
          </cell>
          <cell r="R885" t="str">
            <v>0-225</v>
          </cell>
          <cell r="S885">
            <v>60</v>
          </cell>
          <cell r="T885">
            <v>5</v>
          </cell>
          <cell r="U885" t="str">
            <v>-</v>
          </cell>
          <cell r="V885" t="str">
            <v>-</v>
          </cell>
          <cell r="W885" t="str">
            <v>EPDM / GYC</v>
          </cell>
        </row>
        <row r="886">
          <cell r="B886" t="str">
            <v>CRA21130GGV</v>
          </cell>
          <cell r="C886" t="str">
            <v>-</v>
          </cell>
          <cell r="D886">
            <v>73269060</v>
          </cell>
          <cell r="E886">
            <v>4260391374951</v>
          </cell>
          <cell r="F886" t="str">
            <v>Wastewater Pipe-Wallpenetrations</v>
          </cell>
          <cell r="G886" t="str">
            <v>Press Seals</v>
          </cell>
          <cell r="H886" t="str">
            <v>Press Seal Type CMS60</v>
          </cell>
          <cell r="I886">
            <v>20012</v>
          </cell>
          <cell r="J886" t="str">
            <v>Kraso</v>
          </cell>
          <cell r="K886" t="str">
            <v>Crassus - Press Seal Type CMS60, core drill hole/wall sleeve 300mm for pipes/cables 0-275mm</v>
          </cell>
          <cell r="L886" t="str">
            <v>up to 5 bar, Sealing: 60mm, EPDM / GYC</v>
          </cell>
          <cell r="M886" t="str">
            <v>Crassus - Press Seal Type CMS60, core drill hole/wall sleeve 300mm for pipes/cables 0-275mm; up to 5 bar, Sealing: 60mm, EPDM / GYC</v>
          </cell>
          <cell r="N886" t="str">
            <v>Crassus
Press Seal Type CMS60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v>
          </cell>
          <cell r="O886" t="str">
            <v xml:space="preserve">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886">
            <v>21</v>
          </cell>
          <cell r="Q886">
            <v>300</v>
          </cell>
          <cell r="R886" t="str">
            <v>0-275</v>
          </cell>
          <cell r="S886">
            <v>60</v>
          </cell>
          <cell r="T886">
            <v>5</v>
          </cell>
          <cell r="U886" t="str">
            <v>-</v>
          </cell>
          <cell r="V886" t="str">
            <v>-</v>
          </cell>
          <cell r="W886" t="str">
            <v>EPDM / GYC</v>
          </cell>
        </row>
        <row r="887">
          <cell r="B887" t="str">
            <v>CRA21131GGV</v>
          </cell>
          <cell r="C887" t="str">
            <v>-</v>
          </cell>
          <cell r="D887">
            <v>73269060</v>
          </cell>
          <cell r="E887">
            <v>4260391374968</v>
          </cell>
          <cell r="F887" t="str">
            <v>Wastewater Pipe-Wallpenetrations</v>
          </cell>
          <cell r="G887" t="str">
            <v>Press Seals</v>
          </cell>
          <cell r="H887" t="str">
            <v>Press Seal Type CMS60</v>
          </cell>
          <cell r="I887">
            <v>20012</v>
          </cell>
          <cell r="J887" t="str">
            <v>Kraso</v>
          </cell>
          <cell r="K887" t="str">
            <v>Crassus - Press Seal Type CMS60, core drill hole/wall sleeve 350mm for pipes/cables 0-325mm</v>
          </cell>
          <cell r="L887" t="str">
            <v>up to 5 bar, Sealing: 60mm, EPDM / GYC</v>
          </cell>
          <cell r="M887" t="str">
            <v>Crassus - Press Seal Type CMS60, core drill hole/wall sleeve 350mm for pipes/cables 0-325mm; up to 5 bar, Sealing: 60mm, EPDM / GYC</v>
          </cell>
          <cell r="N887" t="str">
            <v>Crassus
Press Seal Type CMS60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v>
          </cell>
          <cell r="O887" t="str">
            <v xml:space="preserve">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887">
            <v>21</v>
          </cell>
          <cell r="Q887">
            <v>350</v>
          </cell>
          <cell r="R887" t="str">
            <v>0-325</v>
          </cell>
          <cell r="S887">
            <v>60</v>
          </cell>
          <cell r="T887">
            <v>5</v>
          </cell>
          <cell r="U887" t="str">
            <v>-</v>
          </cell>
          <cell r="V887" t="str">
            <v>-</v>
          </cell>
          <cell r="W887" t="str">
            <v>EPDM / GYC</v>
          </cell>
        </row>
        <row r="888">
          <cell r="B888" t="str">
            <v>CRA21132GGV</v>
          </cell>
          <cell r="C888" t="str">
            <v>-</v>
          </cell>
          <cell r="D888">
            <v>73269060</v>
          </cell>
          <cell r="E888">
            <v>4260391374975</v>
          </cell>
          <cell r="F888" t="str">
            <v>Wastewater Pipe-Wallpenetrations</v>
          </cell>
          <cell r="G888" t="str">
            <v>Press Seals</v>
          </cell>
          <cell r="H888" t="str">
            <v>Press Seal Type CMS60</v>
          </cell>
          <cell r="I888">
            <v>20012</v>
          </cell>
          <cell r="J888" t="str">
            <v>Kraso</v>
          </cell>
          <cell r="K888" t="str">
            <v>Crassus - Press Seal Type CMS60, core drill hole/wall sleeve 400mm for pipes/cables 0-375mm</v>
          </cell>
          <cell r="L888" t="str">
            <v>up to 5 bar, Sealing: 60mm, EPDM / GYC</v>
          </cell>
          <cell r="M888" t="str">
            <v>Crassus - Press Seal Type CMS60, core drill hole/wall sleeve 400mm for pipes/cables 0-375mm; up to 5 bar, Sealing: 60mm, EPDM / GYC</v>
          </cell>
          <cell r="N888" t="str">
            <v>Crassus
Press Seal Type CMS60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v>
          </cell>
          <cell r="O888" t="str">
            <v xml:space="preserve">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888">
            <v>21</v>
          </cell>
          <cell r="Q888">
            <v>400</v>
          </cell>
          <cell r="R888" t="str">
            <v>0-375</v>
          </cell>
          <cell r="S888">
            <v>60</v>
          </cell>
          <cell r="T888">
            <v>5</v>
          </cell>
          <cell r="U888" t="str">
            <v>-</v>
          </cell>
          <cell r="V888" t="str">
            <v>-</v>
          </cell>
          <cell r="W888" t="str">
            <v>EPDM / GYC</v>
          </cell>
        </row>
        <row r="889">
          <cell r="B889" t="str">
            <v>CRA21133GGV</v>
          </cell>
          <cell r="C889" t="str">
            <v>-</v>
          </cell>
          <cell r="D889">
            <v>73269060</v>
          </cell>
          <cell r="E889">
            <v>4260391374982</v>
          </cell>
          <cell r="F889" t="str">
            <v>Wastewater Pipe-Wallpenetrations</v>
          </cell>
          <cell r="G889" t="str">
            <v>Press Seals</v>
          </cell>
          <cell r="H889" t="str">
            <v>Press Seal Type CMS60</v>
          </cell>
          <cell r="I889">
            <v>20012</v>
          </cell>
          <cell r="J889" t="str">
            <v>Kraso</v>
          </cell>
          <cell r="K889" t="str">
            <v>Crassus - Press Seal Type CMS60, core drill hole/wall sleeve 450mm for pipes/cables 0-425mm</v>
          </cell>
          <cell r="L889" t="str">
            <v>up to 5 bar, Sealing: 60mm, EPDM / GYC</v>
          </cell>
          <cell r="M889" t="str">
            <v>Crassus - Press Seal Type CMS60, core drill hole/wall sleeve 450mm for pipes/cables 0-425mm; up to 5 bar, Sealing: 60mm, EPDM / GYC</v>
          </cell>
          <cell r="N889" t="str">
            <v>Crassus
Press Seal Type CMS60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v>
          </cell>
          <cell r="O889" t="str">
            <v xml:space="preserve">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889">
            <v>21</v>
          </cell>
          <cell r="Q889">
            <v>450</v>
          </cell>
          <cell r="R889" t="str">
            <v>0-425</v>
          </cell>
          <cell r="S889">
            <v>60</v>
          </cell>
          <cell r="T889">
            <v>5</v>
          </cell>
          <cell r="U889" t="str">
            <v>-</v>
          </cell>
          <cell r="V889" t="str">
            <v>-</v>
          </cell>
          <cell r="W889" t="str">
            <v>EPDM / GYC</v>
          </cell>
        </row>
        <row r="890">
          <cell r="B890" t="str">
            <v>CRA21134GGV</v>
          </cell>
          <cell r="C890" t="str">
            <v>-</v>
          </cell>
          <cell r="D890">
            <v>73269060</v>
          </cell>
          <cell r="E890">
            <v>4260391374999</v>
          </cell>
          <cell r="F890" t="str">
            <v>Wastewater Pipe-Wallpenetrations</v>
          </cell>
          <cell r="G890" t="str">
            <v>Press Seals</v>
          </cell>
          <cell r="H890" t="str">
            <v>Press Seal Type CMS60</v>
          </cell>
          <cell r="I890">
            <v>20012</v>
          </cell>
          <cell r="J890" t="str">
            <v>Kraso</v>
          </cell>
          <cell r="K890" t="str">
            <v>Crassus - Press Seal Type CMS60, core drill hole/wall sleeve 500mm for pipes/cables 0-475mm</v>
          </cell>
          <cell r="L890" t="str">
            <v>up to 5 bar, Sealing: 60mm, EPDM / GYC</v>
          </cell>
          <cell r="M890" t="str">
            <v>Crassus - Press Seal Type CMS60, core drill hole/wall sleeve 500mm for pipes/cables 0-475mm; up to 5 bar, Sealing: 60mm, EPDM / GYC</v>
          </cell>
          <cell r="N890" t="str">
            <v>Crassus
Press Seal Type CMS60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v>
          </cell>
          <cell r="O890" t="str">
            <v xml:space="preserve">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890">
            <v>21</v>
          </cell>
          <cell r="Q890">
            <v>500</v>
          </cell>
          <cell r="R890" t="str">
            <v>0-475</v>
          </cell>
          <cell r="S890">
            <v>60</v>
          </cell>
          <cell r="T890">
            <v>5</v>
          </cell>
          <cell r="U890" t="str">
            <v>-</v>
          </cell>
          <cell r="V890" t="str">
            <v>-</v>
          </cell>
          <cell r="W890" t="str">
            <v>EPDM / GYC</v>
          </cell>
        </row>
        <row r="891">
          <cell r="B891" t="str">
            <v>CRA21121V2A</v>
          </cell>
          <cell r="C891" t="str">
            <v>-</v>
          </cell>
          <cell r="D891">
            <v>73269060</v>
          </cell>
          <cell r="E891">
            <v>4260391371721</v>
          </cell>
          <cell r="F891" t="str">
            <v>Wastewater Pipe-Wallpenetrations</v>
          </cell>
          <cell r="G891" t="str">
            <v>Press Seals</v>
          </cell>
          <cell r="H891" t="str">
            <v>Press Seal Type CMS60</v>
          </cell>
          <cell r="I891">
            <v>20012</v>
          </cell>
          <cell r="J891" t="str">
            <v>Kraso</v>
          </cell>
          <cell r="K891" t="str">
            <v>Crassus - Press Seal Type CMS60, core drill hole/wall sleeve 50mm for pipes/cables 0-25mm</v>
          </cell>
          <cell r="L891" t="str">
            <v>up to 5 bar, Sealing: 60mm, EPDM / V2A</v>
          </cell>
          <cell r="M891" t="str">
            <v>Crassus - Press Seal Type CMS60, core drill hole/wall sleeve 50mm for pipes/cables 0-25mm; up to 5 bar, Sealing: 60mm, EPDM / V2A</v>
          </cell>
          <cell r="N891" t="str">
            <v>Crassus
Press Seal Type CMS60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v>
          </cell>
          <cell r="O891" t="str">
            <v xml:space="preserve">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891">
            <v>21</v>
          </cell>
          <cell r="Q891">
            <v>50</v>
          </cell>
          <cell r="R891" t="str">
            <v>0-25</v>
          </cell>
          <cell r="S891">
            <v>60</v>
          </cell>
          <cell r="T891">
            <v>5</v>
          </cell>
          <cell r="U891" t="str">
            <v>-</v>
          </cell>
          <cell r="V891" t="str">
            <v>-</v>
          </cell>
          <cell r="W891" t="str">
            <v>EPDM / V2A</v>
          </cell>
        </row>
        <row r="892">
          <cell r="B892" t="str">
            <v>CRA21122V2A</v>
          </cell>
          <cell r="C892" t="str">
            <v>-</v>
          </cell>
          <cell r="D892">
            <v>73269060</v>
          </cell>
          <cell r="E892">
            <v>4260391371738</v>
          </cell>
          <cell r="F892" t="str">
            <v>Wastewater Pipe-Wallpenetrations</v>
          </cell>
          <cell r="G892" t="str">
            <v>Press Seals</v>
          </cell>
          <cell r="H892" t="str">
            <v>Press Seal Type CMS60</v>
          </cell>
          <cell r="I892">
            <v>20012</v>
          </cell>
          <cell r="J892" t="str">
            <v>Kraso</v>
          </cell>
          <cell r="K892" t="str">
            <v>Crassus - Press Seal Type CMS60, core drill hole/wall sleeve 60mm for pipes/cables 0-35mm</v>
          </cell>
          <cell r="L892" t="str">
            <v>up to 5 bar, Sealing: 60mm, EPDM / V2A</v>
          </cell>
          <cell r="M892" t="str">
            <v>Crassus - Press Seal Type CMS60, core drill hole/wall sleeve 60mm for pipes/cables 0-35mm; up to 5 bar, Sealing: 60mm, EPDM / V2A</v>
          </cell>
          <cell r="N892" t="str">
            <v>Crassus
Press Seal Type CMS60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v>
          </cell>
          <cell r="O892" t="str">
            <v xml:space="preserve">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892">
            <v>21</v>
          </cell>
          <cell r="Q892">
            <v>60</v>
          </cell>
          <cell r="R892" t="str">
            <v>0-35</v>
          </cell>
          <cell r="S892">
            <v>60</v>
          </cell>
          <cell r="T892">
            <v>5</v>
          </cell>
          <cell r="U892" t="str">
            <v>-</v>
          </cell>
          <cell r="V892" t="str">
            <v>-</v>
          </cell>
          <cell r="W892" t="str">
            <v>EPDM / V2A</v>
          </cell>
        </row>
        <row r="893">
          <cell r="B893" t="str">
            <v>CRA21123V2A</v>
          </cell>
          <cell r="C893" t="str">
            <v>-</v>
          </cell>
          <cell r="D893">
            <v>73269060</v>
          </cell>
          <cell r="E893">
            <v>4260391371745</v>
          </cell>
          <cell r="F893" t="str">
            <v>Wastewater Pipe-Wallpenetrations</v>
          </cell>
          <cell r="G893" t="str">
            <v>Press Seals</v>
          </cell>
          <cell r="H893" t="str">
            <v>Press Seal Type CMS60</v>
          </cell>
          <cell r="I893">
            <v>20012</v>
          </cell>
          <cell r="J893" t="str">
            <v>Kraso</v>
          </cell>
          <cell r="K893" t="str">
            <v>Crassus - Press Seal Type CMS60, core drill hole/wall sleeve 70mm for pipes/cables 0-45mm</v>
          </cell>
          <cell r="L893" t="str">
            <v>up to 5 bar, Sealing: 60mm, EPDM / V2A</v>
          </cell>
          <cell r="M893" t="str">
            <v>Crassus - Press Seal Type CMS60, core drill hole/wall sleeve 70mm for pipes/cables 0-45mm; up to 5 bar, Sealing: 60mm, EPDM / V2A</v>
          </cell>
          <cell r="N893" t="str">
            <v>Crassus
Press Seal Type CMS60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v>
          </cell>
          <cell r="O893" t="str">
            <v xml:space="preserve">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893">
            <v>21</v>
          </cell>
          <cell r="Q893">
            <v>70</v>
          </cell>
          <cell r="R893" t="str">
            <v>0-45</v>
          </cell>
          <cell r="S893">
            <v>60</v>
          </cell>
          <cell r="T893">
            <v>5</v>
          </cell>
          <cell r="U893" t="str">
            <v>-</v>
          </cell>
          <cell r="V893" t="str">
            <v>-</v>
          </cell>
          <cell r="W893" t="str">
            <v>EPDM / V2A</v>
          </cell>
        </row>
        <row r="894">
          <cell r="B894" t="str">
            <v>CRA21124V2A</v>
          </cell>
          <cell r="C894" t="str">
            <v>-</v>
          </cell>
          <cell r="D894">
            <v>73269060</v>
          </cell>
          <cell r="E894">
            <v>4260391371752</v>
          </cell>
          <cell r="F894" t="str">
            <v>Wastewater Pipe-Wallpenetrations</v>
          </cell>
          <cell r="G894" t="str">
            <v>Press Seals</v>
          </cell>
          <cell r="H894" t="str">
            <v>Press Seal Type CMS60</v>
          </cell>
          <cell r="I894">
            <v>20012</v>
          </cell>
          <cell r="J894" t="str">
            <v>Kraso</v>
          </cell>
          <cell r="K894" t="str">
            <v>Crassus - Press Seal Type CMS60, core drill hole/wall sleeve 80mm for pipes/cables 0-55mm</v>
          </cell>
          <cell r="L894" t="str">
            <v>up to 5 bar, Sealing: 60mm, EPDM / V2A</v>
          </cell>
          <cell r="M894" t="str">
            <v>Crassus - Press Seal Type CMS60, core drill hole/wall sleeve 80mm for pipes/cables 0-55mm; up to 5 bar, Sealing: 60mm, EPDM / V2A</v>
          </cell>
          <cell r="N894" t="str">
            <v>Crassus
Press Seal Type CMS60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v>
          </cell>
          <cell r="O894" t="str">
            <v xml:space="preserve">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894">
            <v>21</v>
          </cell>
          <cell r="Q894">
            <v>80</v>
          </cell>
          <cell r="R894" t="str">
            <v>0-55</v>
          </cell>
          <cell r="S894">
            <v>60</v>
          </cell>
          <cell r="T894">
            <v>5</v>
          </cell>
          <cell r="U894" t="str">
            <v>-</v>
          </cell>
          <cell r="V894" t="str">
            <v>-</v>
          </cell>
          <cell r="W894" t="str">
            <v>EPDM / V2A</v>
          </cell>
        </row>
        <row r="895">
          <cell r="B895" t="str">
            <v>CRA21125V2A</v>
          </cell>
          <cell r="C895" t="str">
            <v>-</v>
          </cell>
          <cell r="D895">
            <v>73269060</v>
          </cell>
          <cell r="E895">
            <v>4260391371769</v>
          </cell>
          <cell r="F895" t="str">
            <v>Wastewater Pipe-Wallpenetrations</v>
          </cell>
          <cell r="G895" t="str">
            <v>Press Seals</v>
          </cell>
          <cell r="H895" t="str">
            <v>Press Seal Type CMS60</v>
          </cell>
          <cell r="I895">
            <v>20012</v>
          </cell>
          <cell r="J895" t="str">
            <v>Kraso</v>
          </cell>
          <cell r="K895" t="str">
            <v>Crassus - Press Seal Type CMS60, core drill hole/wall sleeve 100mm for pipes/cables 0-75mm</v>
          </cell>
          <cell r="L895" t="str">
            <v>up to 5 bar, Sealing: 60mm, EPDM / V2A</v>
          </cell>
          <cell r="M895" t="str">
            <v>Crassus - Press Seal Type CMS60, core drill hole/wall sleeve 100mm for pipes/cables 0-75mm; up to 5 bar, Sealing: 60mm, EPDM / V2A</v>
          </cell>
          <cell r="N895" t="str">
            <v>Crassus
Press Seal Type CMS60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v>
          </cell>
          <cell r="O895" t="str">
            <v xml:space="preserve">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895">
            <v>21</v>
          </cell>
          <cell r="Q895">
            <v>100</v>
          </cell>
          <cell r="R895" t="str">
            <v>0-75</v>
          </cell>
          <cell r="S895">
            <v>60</v>
          </cell>
          <cell r="T895">
            <v>5</v>
          </cell>
          <cell r="U895" t="str">
            <v>-</v>
          </cell>
          <cell r="V895" t="str">
            <v>-</v>
          </cell>
          <cell r="W895" t="str">
            <v>EPDM / V2A</v>
          </cell>
        </row>
        <row r="896">
          <cell r="B896" t="str">
            <v>CRA21126V2A</v>
          </cell>
          <cell r="C896" t="str">
            <v>-</v>
          </cell>
          <cell r="D896">
            <v>73269060</v>
          </cell>
          <cell r="E896">
            <v>4260391371776</v>
          </cell>
          <cell r="F896" t="str">
            <v>Wastewater Pipe-Wallpenetrations</v>
          </cell>
          <cell r="G896" t="str">
            <v>Press Seals</v>
          </cell>
          <cell r="H896" t="str">
            <v>Press Seal Type CMS60</v>
          </cell>
          <cell r="I896">
            <v>20012</v>
          </cell>
          <cell r="J896" t="str">
            <v>Kraso</v>
          </cell>
          <cell r="K896" t="str">
            <v>Crassus - Press Seal Type CMS60, core drill hole/wall sleeve 125mm for pipes/cables 0-100mm</v>
          </cell>
          <cell r="L896" t="str">
            <v>up to 5 bar, Sealing: 60mm, EPDM / V2A</v>
          </cell>
          <cell r="M896" t="str">
            <v>Crassus - Press Seal Type CMS60, core drill hole/wall sleeve 125mm for pipes/cables 0-100mm; up to 5 bar, Sealing: 60mm, EPDM / V2A</v>
          </cell>
          <cell r="N896" t="str">
            <v>Crassus
Press Seal Type CMS60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v>
          </cell>
          <cell r="O896" t="str">
            <v xml:space="preserve">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896">
            <v>21</v>
          </cell>
          <cell r="Q896">
            <v>125</v>
          </cell>
          <cell r="R896" t="str">
            <v>0-100</v>
          </cell>
          <cell r="S896">
            <v>60</v>
          </cell>
          <cell r="T896">
            <v>5</v>
          </cell>
          <cell r="U896" t="str">
            <v>-</v>
          </cell>
          <cell r="V896" t="str">
            <v>-</v>
          </cell>
          <cell r="W896" t="str">
            <v>EPDM / V2A</v>
          </cell>
        </row>
        <row r="897">
          <cell r="B897" t="str">
            <v>CRA21127V2A</v>
          </cell>
          <cell r="C897" t="str">
            <v>-</v>
          </cell>
          <cell r="D897">
            <v>73269060</v>
          </cell>
          <cell r="E897">
            <v>4260391371783</v>
          </cell>
          <cell r="F897" t="str">
            <v>Wastewater Pipe-Wallpenetrations</v>
          </cell>
          <cell r="G897" t="str">
            <v>Press Seals</v>
          </cell>
          <cell r="H897" t="str">
            <v>Press Seal Type CMS60</v>
          </cell>
          <cell r="I897">
            <v>20012</v>
          </cell>
          <cell r="J897" t="str">
            <v>Kraso</v>
          </cell>
          <cell r="K897" t="str">
            <v>Crassus - Press Seal Type CMS60, core drill hole/wall sleeve 150mm for pipes/cables 0-125mm</v>
          </cell>
          <cell r="L897" t="str">
            <v>up to 5 bar, Sealing: 60mm, EPDM / V2A</v>
          </cell>
          <cell r="M897" t="str">
            <v>Crassus - Press Seal Type CMS60, core drill hole/wall sleeve 150mm for pipes/cables 0-125mm; up to 5 bar, Sealing: 60mm, EPDM / V2A</v>
          </cell>
          <cell r="N897" t="str">
            <v>Crassus
Press Seal Type CMS60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v>
          </cell>
          <cell r="O897" t="str">
            <v xml:space="preserve">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897">
            <v>21</v>
          </cell>
          <cell r="Q897">
            <v>150</v>
          </cell>
          <cell r="R897" t="str">
            <v>0-125</v>
          </cell>
          <cell r="S897">
            <v>60</v>
          </cell>
          <cell r="T897">
            <v>5</v>
          </cell>
          <cell r="U897" t="str">
            <v>-</v>
          </cell>
          <cell r="V897" t="str">
            <v>-</v>
          </cell>
          <cell r="W897" t="str">
            <v>EPDM / V2A</v>
          </cell>
        </row>
        <row r="898">
          <cell r="B898" t="str">
            <v>CRA21128V2A</v>
          </cell>
          <cell r="C898" t="str">
            <v>-</v>
          </cell>
          <cell r="D898">
            <v>73269060</v>
          </cell>
          <cell r="E898">
            <v>4260391371790</v>
          </cell>
          <cell r="F898" t="str">
            <v>Wastewater Pipe-Wallpenetrations</v>
          </cell>
          <cell r="G898" t="str">
            <v>Press Seals</v>
          </cell>
          <cell r="H898" t="str">
            <v>Press Seal Type CMS60</v>
          </cell>
          <cell r="I898">
            <v>20012</v>
          </cell>
          <cell r="J898" t="str">
            <v>Kraso</v>
          </cell>
          <cell r="K898" t="str">
            <v>Crassus - Press Seal Type CMS60, core drill hole/wall sleeve 200mm for pipes/cables 0-175mm</v>
          </cell>
          <cell r="L898" t="str">
            <v>up to 5 bar, Sealing: 60mm, EPDM / V2A</v>
          </cell>
          <cell r="M898" t="str">
            <v>Crassus - Press Seal Type CMS60, core drill hole/wall sleeve 200mm for pipes/cables 0-175mm; up to 5 bar, Sealing: 60mm, EPDM / V2A</v>
          </cell>
          <cell r="N898" t="str">
            <v>Crassus
Press Seal Type CMS60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v>
          </cell>
          <cell r="O898" t="str">
            <v xml:space="preserve">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898">
            <v>21</v>
          </cell>
          <cell r="Q898">
            <v>200</v>
          </cell>
          <cell r="R898" t="str">
            <v>0-175</v>
          </cell>
          <cell r="S898">
            <v>60</v>
          </cell>
          <cell r="T898">
            <v>5</v>
          </cell>
          <cell r="U898" t="str">
            <v>-</v>
          </cell>
          <cell r="V898" t="str">
            <v>-</v>
          </cell>
          <cell r="W898" t="str">
            <v>EPDM / V2A</v>
          </cell>
        </row>
        <row r="899">
          <cell r="B899" t="str">
            <v>CRA21129V2A</v>
          </cell>
          <cell r="C899" t="str">
            <v>-</v>
          </cell>
          <cell r="D899">
            <v>73269060</v>
          </cell>
          <cell r="E899">
            <v>4260391371806</v>
          </cell>
          <cell r="F899" t="str">
            <v>Wastewater Pipe-Wallpenetrations</v>
          </cell>
          <cell r="G899" t="str">
            <v>Press Seals</v>
          </cell>
          <cell r="H899" t="str">
            <v>Press Seal Type CMS60</v>
          </cell>
          <cell r="I899">
            <v>20012</v>
          </cell>
          <cell r="J899" t="str">
            <v>Kraso</v>
          </cell>
          <cell r="K899" t="str">
            <v>Crassus - Press Seal Type CMS60, core drill hole/wall sleeve 250mm for pipes/cables 0-225mm</v>
          </cell>
          <cell r="L899" t="str">
            <v>up to 5 bar, Sealing: 60mm, EPDM / V2A</v>
          </cell>
          <cell r="M899" t="str">
            <v>Crassus - Press Seal Type CMS60, core drill hole/wall sleeve 250mm for pipes/cables 0-225mm; up to 5 bar, Sealing: 60mm, EPDM / V2A</v>
          </cell>
          <cell r="N899" t="str">
            <v>Crassus
Press Seal Type CMS60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v>
          </cell>
          <cell r="O899" t="str">
            <v xml:space="preserve">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899">
            <v>21</v>
          </cell>
          <cell r="Q899">
            <v>250</v>
          </cell>
          <cell r="R899" t="str">
            <v>0-225</v>
          </cell>
          <cell r="S899">
            <v>60</v>
          </cell>
          <cell r="T899">
            <v>5</v>
          </cell>
          <cell r="U899" t="str">
            <v>-</v>
          </cell>
          <cell r="V899" t="str">
            <v>-</v>
          </cell>
          <cell r="W899" t="str">
            <v>EPDM / V2A</v>
          </cell>
        </row>
        <row r="900">
          <cell r="B900" t="str">
            <v>CRA21130V2A</v>
          </cell>
          <cell r="C900" t="str">
            <v>-</v>
          </cell>
          <cell r="D900">
            <v>73269060</v>
          </cell>
          <cell r="E900">
            <v>4260391371813</v>
          </cell>
          <cell r="F900" t="str">
            <v>Wastewater Pipe-Wallpenetrations</v>
          </cell>
          <cell r="G900" t="str">
            <v>Press Seals</v>
          </cell>
          <cell r="H900" t="str">
            <v>Press Seal Type CMS60</v>
          </cell>
          <cell r="I900">
            <v>20012</v>
          </cell>
          <cell r="J900" t="str">
            <v>Kraso</v>
          </cell>
          <cell r="K900" t="str">
            <v>Crassus - Press Seal Type CMS60, core drill hole/wall sleeve 300mm for pipes/cables 0-275mm</v>
          </cell>
          <cell r="L900" t="str">
            <v>up to 5 bar, Sealing: 60mm, EPDM / V2A</v>
          </cell>
          <cell r="M900" t="str">
            <v>Crassus - Press Seal Type CMS60, core drill hole/wall sleeve 300mm for pipes/cables 0-275mm; up to 5 bar, Sealing: 60mm, EPDM / V2A</v>
          </cell>
          <cell r="N900" t="str">
            <v>Crassus
Press Seal Type CMS60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v>
          </cell>
          <cell r="O900" t="str">
            <v xml:space="preserve">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900">
            <v>21</v>
          </cell>
          <cell r="Q900">
            <v>300</v>
          </cell>
          <cell r="R900" t="str">
            <v>0-275</v>
          </cell>
          <cell r="S900">
            <v>60</v>
          </cell>
          <cell r="T900">
            <v>5</v>
          </cell>
          <cell r="U900" t="str">
            <v>-</v>
          </cell>
          <cell r="V900" t="str">
            <v>-</v>
          </cell>
          <cell r="W900" t="str">
            <v>EPDM / V2A</v>
          </cell>
        </row>
        <row r="901">
          <cell r="B901" t="str">
            <v>CRA21131V2A</v>
          </cell>
          <cell r="C901" t="str">
            <v>-</v>
          </cell>
          <cell r="D901">
            <v>73269060</v>
          </cell>
          <cell r="E901">
            <v>4260391371820</v>
          </cell>
          <cell r="F901" t="str">
            <v>Wastewater Pipe-Wallpenetrations</v>
          </cell>
          <cell r="G901" t="str">
            <v>Press Seals</v>
          </cell>
          <cell r="H901" t="str">
            <v>Press Seal Type CMS60</v>
          </cell>
          <cell r="I901">
            <v>20012</v>
          </cell>
          <cell r="J901" t="str">
            <v>Kraso</v>
          </cell>
          <cell r="K901" t="str">
            <v>Crassus - Press Seal Type CMS60, core drill hole/wall sleeve 350mm for pipes/cables 0-325mm</v>
          </cell>
          <cell r="L901" t="str">
            <v>up to 5 bar, Sealing: 60mm, EPDM / V2A</v>
          </cell>
          <cell r="M901" t="str">
            <v>Crassus - Press Seal Type CMS60, core drill hole/wall sleeve 350mm for pipes/cables 0-325mm; up to 5 bar, Sealing: 60mm, EPDM / V2A</v>
          </cell>
          <cell r="N901" t="str">
            <v>Crassus
Press Seal Type CMS60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v>
          </cell>
          <cell r="O901" t="str">
            <v xml:space="preserve">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901">
            <v>21</v>
          </cell>
          <cell r="Q901">
            <v>350</v>
          </cell>
          <cell r="R901" t="str">
            <v>0-325</v>
          </cell>
          <cell r="S901">
            <v>60</v>
          </cell>
          <cell r="T901">
            <v>5</v>
          </cell>
          <cell r="U901" t="str">
            <v>-</v>
          </cell>
          <cell r="V901" t="str">
            <v>-</v>
          </cell>
          <cell r="W901" t="str">
            <v>EPDM / V2A</v>
          </cell>
        </row>
        <row r="902">
          <cell r="B902" t="str">
            <v>CRA21132V2A</v>
          </cell>
          <cell r="C902" t="str">
            <v>-</v>
          </cell>
          <cell r="D902">
            <v>73269060</v>
          </cell>
          <cell r="E902">
            <v>4260391371837</v>
          </cell>
          <cell r="F902" t="str">
            <v>Wastewater Pipe-Wallpenetrations</v>
          </cell>
          <cell r="G902" t="str">
            <v>Press Seals</v>
          </cell>
          <cell r="H902" t="str">
            <v>Press Seal Type CMS60</v>
          </cell>
          <cell r="I902">
            <v>20012</v>
          </cell>
          <cell r="J902" t="str">
            <v>Kraso</v>
          </cell>
          <cell r="K902" t="str">
            <v>Crassus - Press Seal Type CMS60, core drill hole/wall sleeve 400mm for pipes/cables 0-375mm</v>
          </cell>
          <cell r="L902" t="str">
            <v>up to 5 bar, Sealing: 60mm, EPDM / V2A</v>
          </cell>
          <cell r="M902" t="str">
            <v>Crassus - Press Seal Type CMS60, core drill hole/wall sleeve 400mm for pipes/cables 0-375mm; up to 5 bar, Sealing: 60mm, EPDM / V2A</v>
          </cell>
          <cell r="N902" t="str">
            <v>Crassus
Press Seal Type CMS60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v>
          </cell>
          <cell r="O902" t="str">
            <v xml:space="preserve">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902">
            <v>21</v>
          </cell>
          <cell r="Q902">
            <v>400</v>
          </cell>
          <cell r="R902" t="str">
            <v>0-375</v>
          </cell>
          <cell r="S902">
            <v>60</v>
          </cell>
          <cell r="T902">
            <v>5</v>
          </cell>
          <cell r="U902" t="str">
            <v>-</v>
          </cell>
          <cell r="V902" t="str">
            <v>-</v>
          </cell>
          <cell r="W902" t="str">
            <v>EPDM / V2A</v>
          </cell>
        </row>
        <row r="903">
          <cell r="B903" t="str">
            <v>CRA21133V2A</v>
          </cell>
          <cell r="C903" t="str">
            <v>-</v>
          </cell>
          <cell r="D903">
            <v>73269060</v>
          </cell>
          <cell r="E903">
            <v>4260391371844</v>
          </cell>
          <cell r="F903" t="str">
            <v>Wastewater Pipe-Wallpenetrations</v>
          </cell>
          <cell r="G903" t="str">
            <v>Press Seals</v>
          </cell>
          <cell r="H903" t="str">
            <v>Press Seal Type CMS60</v>
          </cell>
          <cell r="I903">
            <v>20012</v>
          </cell>
          <cell r="J903" t="str">
            <v>Kraso</v>
          </cell>
          <cell r="K903" t="str">
            <v>Crassus - Press Seal Type CMS60, core drill hole/wall sleeve 450mm for pipes/cables 0-425mm</v>
          </cell>
          <cell r="L903" t="str">
            <v>up to 5 bar, Sealing: 60mm, EPDM / V2A</v>
          </cell>
          <cell r="M903" t="str">
            <v>Crassus - Press Seal Type CMS60, core drill hole/wall sleeve 450mm for pipes/cables 0-425mm; up to 5 bar, Sealing: 60mm, EPDM / V2A</v>
          </cell>
          <cell r="N903" t="str">
            <v>Crassus
Press Seal Type CMS60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v>
          </cell>
          <cell r="O903" t="str">
            <v xml:space="preserve">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903">
            <v>21</v>
          </cell>
          <cell r="Q903">
            <v>450</v>
          </cell>
          <cell r="R903" t="str">
            <v>0-425</v>
          </cell>
          <cell r="S903">
            <v>60</v>
          </cell>
          <cell r="T903">
            <v>5</v>
          </cell>
          <cell r="U903" t="str">
            <v>-</v>
          </cell>
          <cell r="V903" t="str">
            <v>-</v>
          </cell>
          <cell r="W903" t="str">
            <v>EPDM / V2A</v>
          </cell>
        </row>
        <row r="904">
          <cell r="B904" t="str">
            <v>CRA21134V2A</v>
          </cell>
          <cell r="C904" t="str">
            <v>-</v>
          </cell>
          <cell r="D904">
            <v>73269060</v>
          </cell>
          <cell r="E904">
            <v>4260391371851</v>
          </cell>
          <cell r="F904" t="str">
            <v>Wastewater Pipe-Wallpenetrations</v>
          </cell>
          <cell r="G904" t="str">
            <v>Press Seals</v>
          </cell>
          <cell r="H904" t="str">
            <v>Press Seal Type CMS60</v>
          </cell>
          <cell r="I904">
            <v>20012</v>
          </cell>
          <cell r="J904" t="str">
            <v>Kraso</v>
          </cell>
          <cell r="K904" t="str">
            <v>Crassus - Press Seal Type CMS60, core drill hole/wall sleeve 500mm for pipes/cables 0-475mm</v>
          </cell>
          <cell r="L904" t="str">
            <v>up to 5 bar, Sealing: 60mm, EPDM / V2A</v>
          </cell>
          <cell r="M904" t="str">
            <v>Crassus - Press Seal Type CMS60, core drill hole/wall sleeve 500mm for pipes/cables 0-475mm; up to 5 bar, Sealing: 60mm, EPDM / V2A</v>
          </cell>
          <cell r="N904" t="str">
            <v>Crassus
Press Seal Type CMS60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v>
          </cell>
          <cell r="O904" t="str">
            <v xml:space="preserve">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904">
            <v>21</v>
          </cell>
          <cell r="Q904">
            <v>500</v>
          </cell>
          <cell r="R904" t="str">
            <v>0-475</v>
          </cell>
          <cell r="S904">
            <v>60</v>
          </cell>
          <cell r="T904">
            <v>5</v>
          </cell>
          <cell r="U904" t="str">
            <v>-</v>
          </cell>
          <cell r="V904" t="str">
            <v>-</v>
          </cell>
          <cell r="W904" t="str">
            <v>EPDM / V2A</v>
          </cell>
        </row>
        <row r="905">
          <cell r="B905" t="str">
            <v>CRA21121V4A</v>
          </cell>
          <cell r="C905" t="str">
            <v>-</v>
          </cell>
          <cell r="D905">
            <v>73269060</v>
          </cell>
          <cell r="E905">
            <v>4260391375002</v>
          </cell>
          <cell r="F905" t="str">
            <v>Wastewater Pipe-Wallpenetrations</v>
          </cell>
          <cell r="G905" t="str">
            <v>Press Seals</v>
          </cell>
          <cell r="H905" t="str">
            <v>Press Seal Type CMS60</v>
          </cell>
          <cell r="I905">
            <v>20012</v>
          </cell>
          <cell r="J905" t="str">
            <v>Kraso</v>
          </cell>
          <cell r="K905" t="str">
            <v>Crassus - Press Seal Type CMS60, core drill hole/wall sleeve 50mm for pipes/cables 0-25mm</v>
          </cell>
          <cell r="L905" t="str">
            <v>up to 5 bar, Sealing: 60mm, EPDM / V4A</v>
          </cell>
          <cell r="M905" t="str">
            <v>Crassus - Press Seal Type CMS60, core drill hole/wall sleeve 50mm for pipes/cables 0-25mm; up to 5 bar, Sealing: 60mm, EPDM / V4A</v>
          </cell>
          <cell r="N905" t="str">
            <v>Crassus
Press Seal Type CMS60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v>
          </cell>
          <cell r="O905" t="str">
            <v xml:space="preserve">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905">
            <v>21</v>
          </cell>
          <cell r="Q905">
            <v>50</v>
          </cell>
          <cell r="R905" t="str">
            <v>0-25</v>
          </cell>
          <cell r="S905">
            <v>60</v>
          </cell>
          <cell r="T905">
            <v>5</v>
          </cell>
          <cell r="U905" t="str">
            <v>-</v>
          </cell>
          <cell r="V905" t="str">
            <v>-</v>
          </cell>
          <cell r="W905" t="str">
            <v>EPDM / V4A</v>
          </cell>
        </row>
        <row r="906">
          <cell r="B906" t="str">
            <v>CRA21122V4A</v>
          </cell>
          <cell r="C906" t="str">
            <v>-</v>
          </cell>
          <cell r="D906">
            <v>73269060</v>
          </cell>
          <cell r="E906">
            <v>4260391375019</v>
          </cell>
          <cell r="F906" t="str">
            <v>Wastewater Pipe-Wallpenetrations</v>
          </cell>
          <cell r="G906" t="str">
            <v>Press Seals</v>
          </cell>
          <cell r="H906" t="str">
            <v>Press Seal Type CMS60</v>
          </cell>
          <cell r="I906">
            <v>20012</v>
          </cell>
          <cell r="J906" t="str">
            <v>Kraso</v>
          </cell>
          <cell r="K906" t="str">
            <v>Crassus - Press Seal Type CMS60, core drill hole/wall sleeve 60mm for pipes/cables 0-35mm</v>
          </cell>
          <cell r="L906" t="str">
            <v>up to 5 bar, Sealing: 60mm, EPDM / V4A</v>
          </cell>
          <cell r="M906" t="str">
            <v>Crassus - Press Seal Type CMS60, core drill hole/wall sleeve 60mm for pipes/cables 0-35mm; up to 5 bar, Sealing: 60mm, EPDM / V4A</v>
          </cell>
          <cell r="N906" t="str">
            <v>Crassus
Press Seal Type CMS60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v>
          </cell>
          <cell r="O906" t="str">
            <v xml:space="preserve">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906">
            <v>21</v>
          </cell>
          <cell r="Q906">
            <v>60</v>
          </cell>
          <cell r="R906" t="str">
            <v>0-35</v>
          </cell>
          <cell r="S906">
            <v>60</v>
          </cell>
          <cell r="T906">
            <v>5</v>
          </cell>
          <cell r="U906" t="str">
            <v>-</v>
          </cell>
          <cell r="V906" t="str">
            <v>-</v>
          </cell>
          <cell r="W906" t="str">
            <v>EPDM / V4A</v>
          </cell>
        </row>
        <row r="907">
          <cell r="B907" t="str">
            <v>CRA21123V4A</v>
          </cell>
          <cell r="C907" t="str">
            <v>-</v>
          </cell>
          <cell r="D907">
            <v>73269060</v>
          </cell>
          <cell r="E907">
            <v>4260391375026</v>
          </cell>
          <cell r="F907" t="str">
            <v>Wastewater Pipe-Wallpenetrations</v>
          </cell>
          <cell r="G907" t="str">
            <v>Press Seals</v>
          </cell>
          <cell r="H907" t="str">
            <v>Press Seal Type CMS60</v>
          </cell>
          <cell r="I907">
            <v>20012</v>
          </cell>
          <cell r="J907" t="str">
            <v>Kraso</v>
          </cell>
          <cell r="K907" t="str">
            <v>Crassus - Press Seal Type CMS60, core drill hole/wall sleeve 70mm for pipes/cables 0-45mm</v>
          </cell>
          <cell r="L907" t="str">
            <v>up to 5 bar, Sealing: 60mm, EPDM / V4A</v>
          </cell>
          <cell r="M907" t="str">
            <v>Crassus - Press Seal Type CMS60, core drill hole/wall sleeve 70mm for pipes/cables 0-45mm; up to 5 bar, Sealing: 60mm, EPDM / V4A</v>
          </cell>
          <cell r="N907" t="str">
            <v>Crassus
Press Seal Type CMS60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v>
          </cell>
          <cell r="O907" t="str">
            <v xml:space="preserve">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907">
            <v>21</v>
          </cell>
          <cell r="Q907">
            <v>70</v>
          </cell>
          <cell r="R907" t="str">
            <v>0-45</v>
          </cell>
          <cell r="S907">
            <v>60</v>
          </cell>
          <cell r="T907">
            <v>5</v>
          </cell>
          <cell r="U907" t="str">
            <v>-</v>
          </cell>
          <cell r="V907" t="str">
            <v>-</v>
          </cell>
          <cell r="W907" t="str">
            <v>EPDM / V4A</v>
          </cell>
        </row>
        <row r="908">
          <cell r="B908" t="str">
            <v>CRA21124V4A</v>
          </cell>
          <cell r="C908" t="str">
            <v>-</v>
          </cell>
          <cell r="D908">
            <v>73269060</v>
          </cell>
          <cell r="E908">
            <v>4260391375033</v>
          </cell>
          <cell r="F908" t="str">
            <v>Wastewater Pipe-Wallpenetrations</v>
          </cell>
          <cell r="G908" t="str">
            <v>Press Seals</v>
          </cell>
          <cell r="H908" t="str">
            <v>Press Seal Type CMS60</v>
          </cell>
          <cell r="I908">
            <v>20012</v>
          </cell>
          <cell r="J908" t="str">
            <v>Kraso</v>
          </cell>
          <cell r="K908" t="str">
            <v>Crassus - Press Seal Type CMS60, core drill hole/wall sleeve 80mm for pipes/cables 0-55mm</v>
          </cell>
          <cell r="L908" t="str">
            <v>up to 5 bar, Sealing: 60mm, EPDM / V4A</v>
          </cell>
          <cell r="M908" t="str">
            <v>Crassus - Press Seal Type CMS60, core drill hole/wall sleeve 80mm for pipes/cables 0-55mm; up to 5 bar, Sealing: 60mm, EPDM / V4A</v>
          </cell>
          <cell r="N908" t="str">
            <v>Crassus
Press Seal Type CMS60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v>
          </cell>
          <cell r="O908" t="str">
            <v xml:space="preserve">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908">
            <v>21</v>
          </cell>
          <cell r="Q908">
            <v>80</v>
          </cell>
          <cell r="R908" t="str">
            <v>0-55</v>
          </cell>
          <cell r="S908">
            <v>60</v>
          </cell>
          <cell r="T908">
            <v>5</v>
          </cell>
          <cell r="U908" t="str">
            <v>-</v>
          </cell>
          <cell r="V908" t="str">
            <v>-</v>
          </cell>
          <cell r="W908" t="str">
            <v>EPDM / V4A</v>
          </cell>
        </row>
        <row r="909">
          <cell r="B909" t="str">
            <v>CRA21125V4A</v>
          </cell>
          <cell r="C909" t="str">
            <v>-</v>
          </cell>
          <cell r="D909">
            <v>73269060</v>
          </cell>
          <cell r="E909">
            <v>4260391375040</v>
          </cell>
          <cell r="F909" t="str">
            <v>Wastewater Pipe-Wallpenetrations</v>
          </cell>
          <cell r="G909" t="str">
            <v>Press Seals</v>
          </cell>
          <cell r="H909" t="str">
            <v>Press Seal Type CMS60</v>
          </cell>
          <cell r="I909">
            <v>20012</v>
          </cell>
          <cell r="J909" t="str">
            <v>Kraso</v>
          </cell>
          <cell r="K909" t="str">
            <v>Crassus - Press Seal Type CMS60, core drill hole/wall sleeve 100mm for pipes/cables 0-75mm</v>
          </cell>
          <cell r="L909" t="str">
            <v>up to 5 bar, Sealing: 60mm, EPDM / V4A</v>
          </cell>
          <cell r="M909" t="str">
            <v>Crassus - Press Seal Type CMS60, core drill hole/wall sleeve 100mm for pipes/cables 0-75mm; up to 5 bar, Sealing: 60mm, EPDM / V4A</v>
          </cell>
          <cell r="N909" t="str">
            <v>Crassus
Press Seal Type CMS60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v>
          </cell>
          <cell r="O909" t="str">
            <v xml:space="preserve">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909">
            <v>21</v>
          </cell>
          <cell r="Q909">
            <v>100</v>
          </cell>
          <cell r="R909" t="str">
            <v>0-75</v>
          </cell>
          <cell r="S909">
            <v>60</v>
          </cell>
          <cell r="T909">
            <v>5</v>
          </cell>
          <cell r="U909" t="str">
            <v>-</v>
          </cell>
          <cell r="V909" t="str">
            <v>-</v>
          </cell>
          <cell r="W909" t="str">
            <v>EPDM / V4A</v>
          </cell>
        </row>
        <row r="910">
          <cell r="B910" t="str">
            <v>CRA21126V4A</v>
          </cell>
          <cell r="C910" t="str">
            <v>-</v>
          </cell>
          <cell r="D910">
            <v>73269060</v>
          </cell>
          <cell r="E910">
            <v>4260391375057</v>
          </cell>
          <cell r="F910" t="str">
            <v>Wastewater Pipe-Wallpenetrations</v>
          </cell>
          <cell r="G910" t="str">
            <v>Press Seals</v>
          </cell>
          <cell r="H910" t="str">
            <v>Press Seal Type CMS60</v>
          </cell>
          <cell r="I910">
            <v>20012</v>
          </cell>
          <cell r="J910" t="str">
            <v>Kraso</v>
          </cell>
          <cell r="K910" t="str">
            <v>Crassus - Press Seal Type CMS60, core drill hole/wall sleeve 125mm for pipes/cables 0-100mm</v>
          </cell>
          <cell r="L910" t="str">
            <v>up to 5 bar, Sealing: 60mm, EPDM / V4A</v>
          </cell>
          <cell r="M910" t="str">
            <v>Crassus - Press Seal Type CMS60, core drill hole/wall sleeve 125mm for pipes/cables 0-100mm; up to 5 bar, Sealing: 60mm, EPDM / V4A</v>
          </cell>
          <cell r="N910" t="str">
            <v>Crassus
Press Seal Type CMS60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v>
          </cell>
          <cell r="O910" t="str">
            <v xml:space="preserve">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910">
            <v>21</v>
          </cell>
          <cell r="Q910">
            <v>125</v>
          </cell>
          <cell r="R910" t="str">
            <v>0-100</v>
          </cell>
          <cell r="S910">
            <v>60</v>
          </cell>
          <cell r="T910">
            <v>5</v>
          </cell>
          <cell r="U910" t="str">
            <v>-</v>
          </cell>
          <cell r="V910" t="str">
            <v>-</v>
          </cell>
          <cell r="W910" t="str">
            <v>EPDM / V4A</v>
          </cell>
        </row>
        <row r="911">
          <cell r="B911" t="str">
            <v>CRA21127V4A</v>
          </cell>
          <cell r="C911" t="str">
            <v>-</v>
          </cell>
          <cell r="D911">
            <v>73269060</v>
          </cell>
          <cell r="E911">
            <v>4260391375064</v>
          </cell>
          <cell r="F911" t="str">
            <v>Wastewater Pipe-Wallpenetrations</v>
          </cell>
          <cell r="G911" t="str">
            <v>Press Seals</v>
          </cell>
          <cell r="H911" t="str">
            <v>Press Seal Type CMS60</v>
          </cell>
          <cell r="I911">
            <v>20012</v>
          </cell>
          <cell r="J911" t="str">
            <v>Kraso</v>
          </cell>
          <cell r="K911" t="str">
            <v>Crassus - Press Seal Type CMS60, core drill hole/wall sleeve 150mm for pipes/cables 0-125mm</v>
          </cell>
          <cell r="L911" t="str">
            <v>up to 5 bar, Sealing: 60mm, EPDM / V4A</v>
          </cell>
          <cell r="M911" t="str">
            <v>Crassus - Press Seal Type CMS60, core drill hole/wall sleeve 150mm for pipes/cables 0-125mm; up to 5 bar, Sealing: 60mm, EPDM / V4A</v>
          </cell>
          <cell r="N911" t="str">
            <v>Crassus
Press Seal Type CMS60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v>
          </cell>
          <cell r="O911" t="str">
            <v xml:space="preserve">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911">
            <v>21</v>
          </cell>
          <cell r="Q911">
            <v>150</v>
          </cell>
          <cell r="R911" t="str">
            <v>0-125</v>
          </cell>
          <cell r="S911">
            <v>60</v>
          </cell>
          <cell r="T911">
            <v>5</v>
          </cell>
          <cell r="U911" t="str">
            <v>-</v>
          </cell>
          <cell r="V911" t="str">
            <v>-</v>
          </cell>
          <cell r="W911" t="str">
            <v>EPDM / V4A</v>
          </cell>
        </row>
        <row r="912">
          <cell r="B912" t="str">
            <v>CRA21128V4A</v>
          </cell>
          <cell r="C912" t="str">
            <v>-</v>
          </cell>
          <cell r="D912">
            <v>73269060</v>
          </cell>
          <cell r="E912">
            <v>4260391375071</v>
          </cell>
          <cell r="F912" t="str">
            <v>Wastewater Pipe-Wallpenetrations</v>
          </cell>
          <cell r="G912" t="str">
            <v>Press Seals</v>
          </cell>
          <cell r="H912" t="str">
            <v>Press Seal Type CMS60</v>
          </cell>
          <cell r="I912">
            <v>20012</v>
          </cell>
          <cell r="J912" t="str">
            <v>Kraso</v>
          </cell>
          <cell r="K912" t="str">
            <v>Crassus - Press Seal Type CMS60, core drill hole/wall sleeve 200mm for pipes/cables 0-175mm</v>
          </cell>
          <cell r="L912" t="str">
            <v>up to 5 bar, Sealing: 60mm, EPDM / V4A</v>
          </cell>
          <cell r="M912" t="str">
            <v>Crassus - Press Seal Type CMS60, core drill hole/wall sleeve 200mm for pipes/cables 0-175mm; up to 5 bar, Sealing: 60mm, EPDM / V4A</v>
          </cell>
          <cell r="N912" t="str">
            <v>Crassus
Press Seal Type CMS60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v>
          </cell>
          <cell r="O912" t="str">
            <v xml:space="preserve">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912">
            <v>21</v>
          </cell>
          <cell r="Q912">
            <v>200</v>
          </cell>
          <cell r="R912" t="str">
            <v>0-175</v>
          </cell>
          <cell r="S912">
            <v>60</v>
          </cell>
          <cell r="T912">
            <v>5</v>
          </cell>
          <cell r="U912" t="str">
            <v>-</v>
          </cell>
          <cell r="V912" t="str">
            <v>-</v>
          </cell>
          <cell r="W912" t="str">
            <v>EPDM / V4A</v>
          </cell>
        </row>
        <row r="913">
          <cell r="B913" t="str">
            <v>CRA21129V4A</v>
          </cell>
          <cell r="C913" t="str">
            <v>-</v>
          </cell>
          <cell r="D913">
            <v>73269060</v>
          </cell>
          <cell r="E913">
            <v>4260391375088</v>
          </cell>
          <cell r="F913" t="str">
            <v>Wastewater Pipe-Wallpenetrations</v>
          </cell>
          <cell r="G913" t="str">
            <v>Press Seals</v>
          </cell>
          <cell r="H913" t="str">
            <v>Press Seal Type CMS60</v>
          </cell>
          <cell r="I913">
            <v>20012</v>
          </cell>
          <cell r="J913" t="str">
            <v>Kraso</v>
          </cell>
          <cell r="K913" t="str">
            <v>Crassus - Press Seal Type CMS60, core drill hole/wall sleeve 250mm for pipes/cables 0-225mm</v>
          </cell>
          <cell r="L913" t="str">
            <v>up to 5 bar, Sealing: 60mm, EPDM / V4A</v>
          </cell>
          <cell r="M913" t="str">
            <v>Crassus - Press Seal Type CMS60, core drill hole/wall sleeve 250mm for pipes/cables 0-225mm; up to 5 bar, Sealing: 60mm, EPDM / V4A</v>
          </cell>
          <cell r="N913" t="str">
            <v>Crassus
Press Seal Type CMS60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v>
          </cell>
          <cell r="O913" t="str">
            <v xml:space="preserve">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913">
            <v>21</v>
          </cell>
          <cell r="Q913">
            <v>250</v>
          </cell>
          <cell r="R913" t="str">
            <v>0-225</v>
          </cell>
          <cell r="S913">
            <v>60</v>
          </cell>
          <cell r="T913">
            <v>5</v>
          </cell>
          <cell r="U913" t="str">
            <v>-</v>
          </cell>
          <cell r="V913" t="str">
            <v>-</v>
          </cell>
          <cell r="W913" t="str">
            <v>EPDM / V4A</v>
          </cell>
        </row>
        <row r="914">
          <cell r="B914" t="str">
            <v>CRA21130V4A</v>
          </cell>
          <cell r="C914" t="str">
            <v>-</v>
          </cell>
          <cell r="D914">
            <v>73269060</v>
          </cell>
          <cell r="E914">
            <v>4260391375095</v>
          </cell>
          <cell r="F914" t="str">
            <v>Wastewater Pipe-Wallpenetrations</v>
          </cell>
          <cell r="G914" t="str">
            <v>Press Seals</v>
          </cell>
          <cell r="H914" t="str">
            <v>Press Seal Type CMS60</v>
          </cell>
          <cell r="I914">
            <v>20012</v>
          </cell>
          <cell r="J914" t="str">
            <v>Kraso</v>
          </cell>
          <cell r="K914" t="str">
            <v>Crassus - Press Seal Type CMS60, core drill hole/wall sleeve 300mm for pipes/cables 0-275mm</v>
          </cell>
          <cell r="L914" t="str">
            <v>up to 5 bar, Sealing: 60mm, EPDM / V4A</v>
          </cell>
          <cell r="M914" t="str">
            <v>Crassus - Press Seal Type CMS60, core drill hole/wall sleeve 300mm for pipes/cables 0-275mm; up to 5 bar, Sealing: 60mm, EPDM / V4A</v>
          </cell>
          <cell r="N914" t="str">
            <v>Crassus
Press Seal Type CMS60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v>
          </cell>
          <cell r="O914" t="str">
            <v xml:space="preserve">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914">
            <v>21</v>
          </cell>
          <cell r="Q914">
            <v>300</v>
          </cell>
          <cell r="R914" t="str">
            <v>0-275</v>
          </cell>
          <cell r="S914">
            <v>60</v>
          </cell>
          <cell r="T914">
            <v>5</v>
          </cell>
          <cell r="U914" t="str">
            <v>-</v>
          </cell>
          <cell r="V914" t="str">
            <v>-</v>
          </cell>
          <cell r="W914" t="str">
            <v>EPDM / V4A</v>
          </cell>
        </row>
        <row r="915">
          <cell r="B915" t="str">
            <v>CRA21131V4A</v>
          </cell>
          <cell r="C915" t="str">
            <v>-</v>
          </cell>
          <cell r="D915">
            <v>73269060</v>
          </cell>
          <cell r="E915">
            <v>4260391375101</v>
          </cell>
          <cell r="F915" t="str">
            <v>Wastewater Pipe-Wallpenetrations</v>
          </cell>
          <cell r="G915" t="str">
            <v>Press Seals</v>
          </cell>
          <cell r="H915" t="str">
            <v>Press Seal Type CMS60</v>
          </cell>
          <cell r="I915">
            <v>20012</v>
          </cell>
          <cell r="J915" t="str">
            <v>Kraso</v>
          </cell>
          <cell r="K915" t="str">
            <v>Crassus - Press Seal Type CMS60, core drill hole/wall sleeve 350mm for pipes/cables 0-325mm</v>
          </cell>
          <cell r="L915" t="str">
            <v>up to 5 bar, Sealing: 60mm, EPDM / V4A</v>
          </cell>
          <cell r="M915" t="str">
            <v>Crassus - Press Seal Type CMS60, core drill hole/wall sleeve 350mm for pipes/cables 0-325mm; up to 5 bar, Sealing: 60mm, EPDM / V4A</v>
          </cell>
          <cell r="N915" t="str">
            <v>Crassus
Press Seal Type CMS60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v>
          </cell>
          <cell r="O915" t="str">
            <v xml:space="preserve">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915">
            <v>21</v>
          </cell>
          <cell r="Q915">
            <v>350</v>
          </cell>
          <cell r="R915" t="str">
            <v>0-325</v>
          </cell>
          <cell r="S915">
            <v>60</v>
          </cell>
          <cell r="T915">
            <v>5</v>
          </cell>
          <cell r="U915" t="str">
            <v>-</v>
          </cell>
          <cell r="V915" t="str">
            <v>-</v>
          </cell>
          <cell r="W915" t="str">
            <v>EPDM / V4A</v>
          </cell>
        </row>
        <row r="916">
          <cell r="B916" t="str">
            <v>CRA21132V4A</v>
          </cell>
          <cell r="C916" t="str">
            <v>-</v>
          </cell>
          <cell r="D916">
            <v>73269060</v>
          </cell>
          <cell r="E916">
            <v>4260391375118</v>
          </cell>
          <cell r="F916" t="str">
            <v>Wastewater Pipe-Wallpenetrations</v>
          </cell>
          <cell r="G916" t="str">
            <v>Press Seals</v>
          </cell>
          <cell r="H916" t="str">
            <v>Press Seal Type CMS60</v>
          </cell>
          <cell r="I916">
            <v>20012</v>
          </cell>
          <cell r="J916" t="str">
            <v>Kraso</v>
          </cell>
          <cell r="K916" t="str">
            <v>Crassus - Press Seal Type CMS60, core drill hole/wall sleeve 400mm for pipes/cables 0-375mm</v>
          </cell>
          <cell r="L916" t="str">
            <v>up to 5 bar, Sealing: 60mm, EPDM / V4A</v>
          </cell>
          <cell r="M916" t="str">
            <v>Crassus - Press Seal Type CMS60, core drill hole/wall sleeve 400mm for pipes/cables 0-375mm; up to 5 bar, Sealing: 60mm, EPDM / V4A</v>
          </cell>
          <cell r="N916" t="str">
            <v>Crassus
Press Seal Type CMS60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v>
          </cell>
          <cell r="O916" t="str">
            <v xml:space="preserve">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916">
            <v>21</v>
          </cell>
          <cell r="Q916">
            <v>400</v>
          </cell>
          <cell r="R916" t="str">
            <v>0-375</v>
          </cell>
          <cell r="S916">
            <v>60</v>
          </cell>
          <cell r="T916">
            <v>5</v>
          </cell>
          <cell r="U916" t="str">
            <v>-</v>
          </cell>
          <cell r="V916" t="str">
            <v>-</v>
          </cell>
          <cell r="W916" t="str">
            <v>EPDM / V4A</v>
          </cell>
        </row>
        <row r="917">
          <cell r="B917" t="str">
            <v>CRA21133V4A</v>
          </cell>
          <cell r="C917" t="str">
            <v>-</v>
          </cell>
          <cell r="D917">
            <v>73269060</v>
          </cell>
          <cell r="E917">
            <v>4260391375125</v>
          </cell>
          <cell r="F917" t="str">
            <v>Wastewater Pipe-Wallpenetrations</v>
          </cell>
          <cell r="G917" t="str">
            <v>Press Seals</v>
          </cell>
          <cell r="H917" t="str">
            <v>Press Seal Type CMS60</v>
          </cell>
          <cell r="I917">
            <v>20012</v>
          </cell>
          <cell r="J917" t="str">
            <v>Kraso</v>
          </cell>
          <cell r="K917" t="str">
            <v>Crassus - Press Seal Type CMS60, core drill hole/wall sleeve 450mm for pipes/cables 0-425mm</v>
          </cell>
          <cell r="L917" t="str">
            <v>up to 5 bar, Sealing: 60mm, EPDM / V4A</v>
          </cell>
          <cell r="M917" t="str">
            <v>Crassus - Press Seal Type CMS60, core drill hole/wall sleeve 450mm for pipes/cables 0-425mm; up to 5 bar, Sealing: 60mm, EPDM / V4A</v>
          </cell>
          <cell r="N917" t="str">
            <v>Crassus
Press Seal Type CMS60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v>
          </cell>
          <cell r="O917" t="str">
            <v xml:space="preserve">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917">
            <v>21</v>
          </cell>
          <cell r="Q917">
            <v>450</v>
          </cell>
          <cell r="R917" t="str">
            <v>0-425</v>
          </cell>
          <cell r="S917">
            <v>60</v>
          </cell>
          <cell r="T917">
            <v>5</v>
          </cell>
          <cell r="U917" t="str">
            <v>-</v>
          </cell>
          <cell r="V917" t="str">
            <v>-</v>
          </cell>
          <cell r="W917" t="str">
            <v>EPDM / V4A</v>
          </cell>
        </row>
        <row r="918">
          <cell r="B918" t="str">
            <v>CRA21134V4A</v>
          </cell>
          <cell r="C918" t="str">
            <v>-</v>
          </cell>
          <cell r="D918">
            <v>73269060</v>
          </cell>
          <cell r="E918">
            <v>4260391375132</v>
          </cell>
          <cell r="F918" t="str">
            <v>Wastewater Pipe-Wallpenetrations</v>
          </cell>
          <cell r="G918" t="str">
            <v>Press Seals</v>
          </cell>
          <cell r="H918" t="str">
            <v>Press Seal Type CMS60</v>
          </cell>
          <cell r="I918">
            <v>20012</v>
          </cell>
          <cell r="J918" t="str">
            <v>Kraso</v>
          </cell>
          <cell r="K918" t="str">
            <v>Crassus - Press Seal Type CMS60, core drill hole/wall sleeve 500mm for pipes/cables 0-475mm</v>
          </cell>
          <cell r="L918" t="str">
            <v>up to 5 bar, Sealing: 60mm, EPDM / V4A</v>
          </cell>
          <cell r="M918" t="str">
            <v>Crassus - Press Seal Type CMS60, core drill hole/wall sleeve 500mm for pipes/cables 0-475mm; up to 5 bar, Sealing: 60mm, EPDM / V4A</v>
          </cell>
          <cell r="N918" t="str">
            <v>Crassus
Press Seal Type CMS60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v>
          </cell>
          <cell r="O918" t="str">
            <v xml:space="preserve">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918">
            <v>21</v>
          </cell>
          <cell r="Q918">
            <v>500</v>
          </cell>
          <cell r="R918" t="str">
            <v>0-475</v>
          </cell>
          <cell r="S918">
            <v>60</v>
          </cell>
          <cell r="T918">
            <v>5</v>
          </cell>
          <cell r="U918" t="str">
            <v>-</v>
          </cell>
          <cell r="V918" t="str">
            <v>-</v>
          </cell>
          <cell r="W918" t="str">
            <v>EPDM / V4A</v>
          </cell>
        </row>
        <row r="919">
          <cell r="B919" t="str">
            <v>CRA21135GGV</v>
          </cell>
          <cell r="C919" t="str">
            <v>-</v>
          </cell>
          <cell r="D919">
            <v>73269060</v>
          </cell>
          <cell r="E919">
            <v>4260391375149</v>
          </cell>
          <cell r="F919" t="str">
            <v>Wastewater Pipe-Wallpenetrations</v>
          </cell>
          <cell r="G919" t="str">
            <v>Press Seals</v>
          </cell>
          <cell r="H919" t="str">
            <v>Press Seal Type CMS30-D</v>
          </cell>
          <cell r="I919">
            <v>20009</v>
          </cell>
          <cell r="J919" t="str">
            <v>Kraso</v>
          </cell>
          <cell r="K919" t="str">
            <v>Crassus - Press Seal Type CMS30-D, core drill hole/wall sleeve 50mm for pipes/cables 0-25mm</v>
          </cell>
          <cell r="L919" t="str">
            <v>up to 2,5 bar, Sealing: 30mm, EPDM / GYC</v>
          </cell>
          <cell r="M919" t="str">
            <v>Crassus - Press Seal Type CMS30-D, core drill hole/wall sleeve 50mm for pipes/cables 0-25mm; up to 2,5 bar, Sealing: 30mm, EPDM / GYC</v>
          </cell>
          <cell r="N919" t="str">
            <v xml:space="preserve">Crassus
Press Seal Type CMS30-D
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919" t="str">
            <v xml:space="preserve">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919">
            <v>21</v>
          </cell>
          <cell r="Q919">
            <v>50</v>
          </cell>
          <cell r="R919" t="str">
            <v>0-25</v>
          </cell>
          <cell r="S919">
            <v>30</v>
          </cell>
          <cell r="T919">
            <v>2.5</v>
          </cell>
          <cell r="U919" t="str">
            <v>-</v>
          </cell>
          <cell r="V919" t="str">
            <v>-</v>
          </cell>
          <cell r="W919" t="str">
            <v>EPDM / GYC</v>
          </cell>
        </row>
        <row r="920">
          <cell r="B920" t="str">
            <v>CRA21136GGV</v>
          </cell>
          <cell r="C920" t="str">
            <v>-</v>
          </cell>
          <cell r="D920">
            <v>73269060</v>
          </cell>
          <cell r="E920">
            <v>4260391375156</v>
          </cell>
          <cell r="F920" t="str">
            <v>Wastewater Pipe-Wallpenetrations</v>
          </cell>
          <cell r="G920" t="str">
            <v>Press Seals</v>
          </cell>
          <cell r="H920" t="str">
            <v>Press Seal Type CMS30-D</v>
          </cell>
          <cell r="I920">
            <v>20009</v>
          </cell>
          <cell r="J920" t="str">
            <v>Kraso</v>
          </cell>
          <cell r="K920" t="str">
            <v>Crassus - Press Seal Type CMS30-D, core drill hole/wall sleeve 60mm for pipes/cables 0-35mm</v>
          </cell>
          <cell r="L920" t="str">
            <v>up to 2,5 bar, Sealing: 30mm, EPDM / GYC</v>
          </cell>
          <cell r="M920" t="str">
            <v>Crassus - Press Seal Type CMS30-D, core drill hole/wall sleeve 60mm for pipes/cables 0-35mm; up to 2,5 bar, Sealing: 30mm, EPDM / GYC</v>
          </cell>
          <cell r="N920" t="str">
            <v xml:space="preserve">Crassus
Press Seal Type CMS30-D
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920" t="str">
            <v xml:space="preserve">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920">
            <v>21</v>
          </cell>
          <cell r="Q920">
            <v>60</v>
          </cell>
          <cell r="R920" t="str">
            <v>0-35</v>
          </cell>
          <cell r="S920">
            <v>30</v>
          </cell>
          <cell r="T920">
            <v>2.5</v>
          </cell>
          <cell r="U920" t="str">
            <v>-</v>
          </cell>
          <cell r="V920" t="str">
            <v>-</v>
          </cell>
          <cell r="W920" t="str">
            <v>EPDM / GYC</v>
          </cell>
        </row>
        <row r="921">
          <cell r="B921" t="str">
            <v>CRA21137GGV</v>
          </cell>
          <cell r="C921" t="str">
            <v>-</v>
          </cell>
          <cell r="D921">
            <v>73269060</v>
          </cell>
          <cell r="E921">
            <v>4260391375163</v>
          </cell>
          <cell r="F921" t="str">
            <v>Wastewater Pipe-Wallpenetrations</v>
          </cell>
          <cell r="G921" t="str">
            <v>Press Seals</v>
          </cell>
          <cell r="H921" t="str">
            <v>Press Seal Type CMS30-D</v>
          </cell>
          <cell r="I921">
            <v>20009</v>
          </cell>
          <cell r="J921" t="str">
            <v>Kraso</v>
          </cell>
          <cell r="K921" t="str">
            <v>Crassus - Press Seal Type CMS30-D, core drill hole/wall sleeve 70mm for pipes/cables 0-45mm</v>
          </cell>
          <cell r="L921" t="str">
            <v>up to 2,5 bar, Sealing: 30mm, EPDM / GYC</v>
          </cell>
          <cell r="M921" t="str">
            <v>Crassus - Press Seal Type CMS30-D, core drill hole/wall sleeve 70mm for pipes/cables 0-45mm; up to 2,5 bar, Sealing: 30mm, EPDM / GYC</v>
          </cell>
          <cell r="N921" t="str">
            <v xml:space="preserve">Crassus
Press Seal Type CMS30-D
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921" t="str">
            <v xml:space="preserve">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921">
            <v>21</v>
          </cell>
          <cell r="Q921">
            <v>70</v>
          </cell>
          <cell r="R921" t="str">
            <v>0-45</v>
          </cell>
          <cell r="S921">
            <v>30</v>
          </cell>
          <cell r="T921">
            <v>2.5</v>
          </cell>
          <cell r="U921" t="str">
            <v>-</v>
          </cell>
          <cell r="V921" t="str">
            <v>-</v>
          </cell>
          <cell r="W921" t="str">
            <v>EPDM / GYC</v>
          </cell>
        </row>
        <row r="922">
          <cell r="B922" t="str">
            <v>CRA21138GGV</v>
          </cell>
          <cell r="C922" t="str">
            <v>-</v>
          </cell>
          <cell r="D922">
            <v>73269060</v>
          </cell>
          <cell r="E922">
            <v>4260391375170</v>
          </cell>
          <cell r="F922" t="str">
            <v>Wastewater Pipe-Wallpenetrations</v>
          </cell>
          <cell r="G922" t="str">
            <v>Press Seals</v>
          </cell>
          <cell r="H922" t="str">
            <v>Press Seal Type CMS30-D</v>
          </cell>
          <cell r="I922">
            <v>20009</v>
          </cell>
          <cell r="J922" t="str">
            <v>Kraso</v>
          </cell>
          <cell r="K922" t="str">
            <v>Crassus - Press Seal Type CMS30-D, core drill hole/wall sleeve 80mm for pipes/cables 0-55mm</v>
          </cell>
          <cell r="L922" t="str">
            <v>up to 2,5 bar, Sealing: 30mm, EPDM / GYC</v>
          </cell>
          <cell r="M922" t="str">
            <v>Crassus - Press Seal Type CMS30-D, core drill hole/wall sleeve 80mm for pipes/cables 0-55mm; up to 2,5 bar, Sealing: 30mm, EPDM / GYC</v>
          </cell>
          <cell r="N922" t="str">
            <v xml:space="preserve">Crassus
Press Seal Type CMS30-D
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922" t="str">
            <v xml:space="preserve">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922">
            <v>21</v>
          </cell>
          <cell r="Q922">
            <v>80</v>
          </cell>
          <cell r="R922" t="str">
            <v>0-55</v>
          </cell>
          <cell r="S922">
            <v>30</v>
          </cell>
          <cell r="T922">
            <v>2.5</v>
          </cell>
          <cell r="U922" t="str">
            <v>-</v>
          </cell>
          <cell r="V922" t="str">
            <v>-</v>
          </cell>
          <cell r="W922" t="str">
            <v>EPDM / GYC</v>
          </cell>
        </row>
        <row r="923">
          <cell r="B923" t="str">
            <v>CRA21139GGV</v>
          </cell>
          <cell r="C923" t="str">
            <v>-</v>
          </cell>
          <cell r="D923">
            <v>73269060</v>
          </cell>
          <cell r="E923">
            <v>4260391375187</v>
          </cell>
          <cell r="F923" t="str">
            <v>Wastewater Pipe-Wallpenetrations</v>
          </cell>
          <cell r="G923" t="str">
            <v>Press Seals</v>
          </cell>
          <cell r="H923" t="str">
            <v>Press Seal Type CMS30-D</v>
          </cell>
          <cell r="I923">
            <v>20009</v>
          </cell>
          <cell r="J923" t="str">
            <v>Kraso</v>
          </cell>
          <cell r="K923" t="str">
            <v>Crassus - Press Seal Type CMS30-D, core drill hole/wall sleeve 100mm for pipes/cables 0-75mm</v>
          </cell>
          <cell r="L923" t="str">
            <v>up to 2,5 bar, Sealing: 30mm, EPDM / GYC</v>
          </cell>
          <cell r="M923" t="str">
            <v>Crassus - Press Seal Type CMS30-D, core drill hole/wall sleeve 100mm for pipes/cables 0-75mm; up to 2,5 bar, Sealing: 30mm, EPDM / GYC</v>
          </cell>
          <cell r="N923" t="str">
            <v xml:space="preserve">Crassus
Press Seal Type CMS30-D
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923" t="str">
            <v xml:space="preserve">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923">
            <v>21</v>
          </cell>
          <cell r="Q923">
            <v>100</v>
          </cell>
          <cell r="R923" t="str">
            <v>0-75</v>
          </cell>
          <cell r="S923">
            <v>30</v>
          </cell>
          <cell r="T923">
            <v>2.5</v>
          </cell>
          <cell r="U923" t="str">
            <v>-</v>
          </cell>
          <cell r="V923" t="str">
            <v>-</v>
          </cell>
          <cell r="W923" t="str">
            <v>EPDM / GYC</v>
          </cell>
        </row>
        <row r="924">
          <cell r="B924" t="str">
            <v>CRA21140GGV</v>
          </cell>
          <cell r="C924" t="str">
            <v>-</v>
          </cell>
          <cell r="D924">
            <v>73269060</v>
          </cell>
          <cell r="E924">
            <v>4260391375194</v>
          </cell>
          <cell r="F924" t="str">
            <v>Wastewater Pipe-Wallpenetrations</v>
          </cell>
          <cell r="G924" t="str">
            <v>Press Seals</v>
          </cell>
          <cell r="H924" t="str">
            <v>Press Seal Type CMS30-D</v>
          </cell>
          <cell r="I924">
            <v>20009</v>
          </cell>
          <cell r="J924" t="str">
            <v>Kraso</v>
          </cell>
          <cell r="K924" t="str">
            <v>Crassus - Press Seal Type CMS30-D, core drill hole/wall sleeve 125mm for pipes/cables 0-100mm</v>
          </cell>
          <cell r="L924" t="str">
            <v>up to 2,5 bar, Sealing: 30mm, EPDM / GYC</v>
          </cell>
          <cell r="M924" t="str">
            <v>Crassus - Press Seal Type CMS30-D, core drill hole/wall sleeve 125mm for pipes/cables 0-100mm; up to 2,5 bar, Sealing: 30mm, EPDM / GYC</v>
          </cell>
          <cell r="N924" t="str">
            <v xml:space="preserve">Crassus
Press Seal Type CMS30-D
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924" t="str">
            <v xml:space="preserve">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924">
            <v>21</v>
          </cell>
          <cell r="Q924">
            <v>125</v>
          </cell>
          <cell r="R924" t="str">
            <v>0-100</v>
          </cell>
          <cell r="S924">
            <v>30</v>
          </cell>
          <cell r="T924">
            <v>2.5</v>
          </cell>
          <cell r="U924" t="str">
            <v>-</v>
          </cell>
          <cell r="V924" t="str">
            <v>-</v>
          </cell>
          <cell r="W924" t="str">
            <v>EPDM / GYC</v>
          </cell>
        </row>
        <row r="925">
          <cell r="B925" t="str">
            <v>CRA21141GGV</v>
          </cell>
          <cell r="C925" t="str">
            <v>-</v>
          </cell>
          <cell r="D925">
            <v>73269060</v>
          </cell>
          <cell r="E925">
            <v>4260391375200</v>
          </cell>
          <cell r="F925" t="str">
            <v>Wastewater Pipe-Wallpenetrations</v>
          </cell>
          <cell r="G925" t="str">
            <v>Press Seals</v>
          </cell>
          <cell r="H925" t="str">
            <v>Press Seal Type CMS30-D</v>
          </cell>
          <cell r="I925">
            <v>20009</v>
          </cell>
          <cell r="J925" t="str">
            <v>Kraso</v>
          </cell>
          <cell r="K925" t="str">
            <v>Crassus - Press Seal Type CMS30-D, core drill hole/wall sleeve 150mm for pipes/cables 0-125mm</v>
          </cell>
          <cell r="L925" t="str">
            <v>up to 2,5 bar, Sealing: 30mm, EPDM / GYC</v>
          </cell>
          <cell r="M925" t="str">
            <v>Crassus - Press Seal Type CMS30-D, core drill hole/wall sleeve 150mm for pipes/cables 0-125mm; up to 2,5 bar, Sealing: 30mm, EPDM / GYC</v>
          </cell>
          <cell r="N925" t="str">
            <v xml:space="preserve">Crassus
Press Seal Type CMS30-D
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925" t="str">
            <v xml:space="preserve">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925">
            <v>21</v>
          </cell>
          <cell r="Q925">
            <v>150</v>
          </cell>
          <cell r="R925" t="str">
            <v>0-125</v>
          </cell>
          <cell r="S925">
            <v>30</v>
          </cell>
          <cell r="T925">
            <v>2.5</v>
          </cell>
          <cell r="U925" t="str">
            <v>-</v>
          </cell>
          <cell r="V925" t="str">
            <v>-</v>
          </cell>
          <cell r="W925" t="str">
            <v>EPDM / GYC</v>
          </cell>
        </row>
        <row r="926">
          <cell r="B926" t="str">
            <v>CRA21142GGV</v>
          </cell>
          <cell r="C926" t="str">
            <v>-</v>
          </cell>
          <cell r="D926">
            <v>73269060</v>
          </cell>
          <cell r="E926">
            <v>4260391375217</v>
          </cell>
          <cell r="F926" t="str">
            <v>Wastewater Pipe-Wallpenetrations</v>
          </cell>
          <cell r="G926" t="str">
            <v>Press Seals</v>
          </cell>
          <cell r="H926" t="str">
            <v>Press Seal Type CMS30-D</v>
          </cell>
          <cell r="I926">
            <v>20009</v>
          </cell>
          <cell r="J926" t="str">
            <v>Kraso</v>
          </cell>
          <cell r="K926" t="str">
            <v>Crassus - Press Seal Type CMS30-D, core drill hole/wall sleeve 200mm for pipes/cables 0-175mm</v>
          </cell>
          <cell r="L926" t="str">
            <v>up to 2,5 bar, Sealing: 30mm, EPDM / GYC</v>
          </cell>
          <cell r="M926" t="str">
            <v>Crassus - Press Seal Type CMS30-D, core drill hole/wall sleeve 200mm for pipes/cables 0-175mm; up to 2,5 bar, Sealing: 30mm, EPDM / GYC</v>
          </cell>
          <cell r="N926" t="str">
            <v xml:space="preserve">Crassus
Press Seal Type CMS30-D
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926" t="str">
            <v xml:space="preserve">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926">
            <v>21</v>
          </cell>
          <cell r="Q926">
            <v>200</v>
          </cell>
          <cell r="R926" t="str">
            <v>0-175</v>
          </cell>
          <cell r="S926">
            <v>30</v>
          </cell>
          <cell r="T926">
            <v>2.5</v>
          </cell>
          <cell r="U926" t="str">
            <v>-</v>
          </cell>
          <cell r="V926" t="str">
            <v>-</v>
          </cell>
          <cell r="W926" t="str">
            <v>EPDM / GYC</v>
          </cell>
        </row>
        <row r="927">
          <cell r="B927" t="str">
            <v>CRA21143GGV</v>
          </cell>
          <cell r="C927" t="str">
            <v>-</v>
          </cell>
          <cell r="D927">
            <v>73269060</v>
          </cell>
          <cell r="E927">
            <v>4260391375224</v>
          </cell>
          <cell r="F927" t="str">
            <v>Wastewater Pipe-Wallpenetrations</v>
          </cell>
          <cell r="G927" t="str">
            <v>Press Seals</v>
          </cell>
          <cell r="H927" t="str">
            <v>Press Seal Type CMS30-D</v>
          </cell>
          <cell r="I927">
            <v>20009</v>
          </cell>
          <cell r="J927" t="str">
            <v>Kraso</v>
          </cell>
          <cell r="K927" t="str">
            <v>Crassus - Press Seal Type CMS30-D, core drill hole/wall sleeve 250mm for pipes/cables 0-225mm</v>
          </cell>
          <cell r="L927" t="str">
            <v>up to 2,5 bar, Sealing: 30mm, EPDM / GYC</v>
          </cell>
          <cell r="M927" t="str">
            <v>Crassus - Press Seal Type CMS30-D, core drill hole/wall sleeve 250mm for pipes/cables 0-225mm; up to 2,5 bar, Sealing: 30mm, EPDM / GYC</v>
          </cell>
          <cell r="N927" t="str">
            <v xml:space="preserve">Crassus
Press Seal Type CMS30-D
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927" t="str">
            <v xml:space="preserve">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927">
            <v>21</v>
          </cell>
          <cell r="Q927">
            <v>250</v>
          </cell>
          <cell r="R927" t="str">
            <v>0-225</v>
          </cell>
          <cell r="S927">
            <v>30</v>
          </cell>
          <cell r="T927">
            <v>2.5</v>
          </cell>
          <cell r="U927" t="str">
            <v>-</v>
          </cell>
          <cell r="V927" t="str">
            <v>-</v>
          </cell>
          <cell r="W927" t="str">
            <v>EPDM / GYC</v>
          </cell>
        </row>
        <row r="928">
          <cell r="B928" t="str">
            <v>CRA21144GGV</v>
          </cell>
          <cell r="C928" t="str">
            <v>-</v>
          </cell>
          <cell r="D928">
            <v>73269060</v>
          </cell>
          <cell r="E928">
            <v>4260391375231</v>
          </cell>
          <cell r="F928" t="str">
            <v>Wastewater Pipe-Wallpenetrations</v>
          </cell>
          <cell r="G928" t="str">
            <v>Press Seals</v>
          </cell>
          <cell r="H928" t="str">
            <v>Press Seal Type CMS30-D</v>
          </cell>
          <cell r="I928">
            <v>20009</v>
          </cell>
          <cell r="J928" t="str">
            <v>Kraso</v>
          </cell>
          <cell r="K928" t="str">
            <v>Crassus - Press Seal Type CMS30-D, core drill hole/wall sleeve 300mm for pipes/cables 0-275mm</v>
          </cell>
          <cell r="L928" t="str">
            <v>up to 2,5 bar, Sealing: 30mm, EPDM / GYC</v>
          </cell>
          <cell r="M928" t="str">
            <v>Crassus - Press Seal Type CMS30-D, core drill hole/wall sleeve 300mm for pipes/cables 0-275mm; up to 2,5 bar, Sealing: 30mm, EPDM / GYC</v>
          </cell>
          <cell r="N928" t="str">
            <v xml:space="preserve">Crassus
Press Seal Type CMS30-D
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928" t="str">
            <v xml:space="preserve">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928">
            <v>21</v>
          </cell>
          <cell r="Q928">
            <v>300</v>
          </cell>
          <cell r="R928" t="str">
            <v>0-275</v>
          </cell>
          <cell r="S928">
            <v>30</v>
          </cell>
          <cell r="T928">
            <v>2.5</v>
          </cell>
          <cell r="U928" t="str">
            <v>-</v>
          </cell>
          <cell r="V928" t="str">
            <v>-</v>
          </cell>
          <cell r="W928" t="str">
            <v>EPDM / GYC</v>
          </cell>
        </row>
        <row r="929">
          <cell r="B929" t="str">
            <v>CRA21145GGV</v>
          </cell>
          <cell r="C929" t="str">
            <v>-</v>
          </cell>
          <cell r="D929">
            <v>73269060</v>
          </cell>
          <cell r="E929">
            <v>4260391375248</v>
          </cell>
          <cell r="F929" t="str">
            <v>Wastewater Pipe-Wallpenetrations</v>
          </cell>
          <cell r="G929" t="str">
            <v>Press Seals</v>
          </cell>
          <cell r="H929" t="str">
            <v>Press Seal Type CMS30-D</v>
          </cell>
          <cell r="I929">
            <v>20009</v>
          </cell>
          <cell r="J929" t="str">
            <v>Kraso</v>
          </cell>
          <cell r="K929" t="str">
            <v>Crassus - Press Seal Type CMS30-D, core drill hole/wall sleeve 350mm for pipes/cables 0-325mm</v>
          </cell>
          <cell r="L929" t="str">
            <v>up to 2,5 bar, Sealing: 30mm, EPDM / GYC</v>
          </cell>
          <cell r="M929" t="str">
            <v>Crassus - Press Seal Type CMS30-D, core drill hole/wall sleeve 350mm for pipes/cables 0-325mm; up to 2,5 bar, Sealing: 30mm, EPDM / GYC</v>
          </cell>
          <cell r="N929" t="str">
            <v xml:space="preserve">Crassus
Press Seal Type CMS30-D
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929" t="str">
            <v xml:space="preserve">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929">
            <v>21</v>
          </cell>
          <cell r="Q929">
            <v>350</v>
          </cell>
          <cell r="R929" t="str">
            <v>0-325</v>
          </cell>
          <cell r="S929">
            <v>30</v>
          </cell>
          <cell r="T929">
            <v>2.5</v>
          </cell>
          <cell r="U929" t="str">
            <v>-</v>
          </cell>
          <cell r="V929" t="str">
            <v>-</v>
          </cell>
          <cell r="W929" t="str">
            <v>EPDM / GYC</v>
          </cell>
        </row>
        <row r="930">
          <cell r="B930" t="str">
            <v>CRA21146GGV</v>
          </cell>
          <cell r="C930" t="str">
            <v>-</v>
          </cell>
          <cell r="D930">
            <v>73269060</v>
          </cell>
          <cell r="E930">
            <v>4260391375255</v>
          </cell>
          <cell r="F930" t="str">
            <v>Wastewater Pipe-Wallpenetrations</v>
          </cell>
          <cell r="G930" t="str">
            <v>Press Seals</v>
          </cell>
          <cell r="H930" t="str">
            <v>Press Seal Type CMS30-D</v>
          </cell>
          <cell r="I930">
            <v>20009</v>
          </cell>
          <cell r="J930" t="str">
            <v>Kraso</v>
          </cell>
          <cell r="K930" t="str">
            <v>Crassus - Press Seal Type CMS30-D, core drill hole/wall sleeve 400mm for pipes/cables 0-375mm</v>
          </cell>
          <cell r="L930" t="str">
            <v>up to 2,5 bar, Sealing: 30mm, EPDM / GYC</v>
          </cell>
          <cell r="M930" t="str">
            <v>Crassus - Press Seal Type CMS30-D, core drill hole/wall sleeve 400mm for pipes/cables 0-375mm; up to 2,5 bar, Sealing: 30mm, EPDM / GYC</v>
          </cell>
          <cell r="N930" t="str">
            <v xml:space="preserve">Crassus
Press Seal Type CMS30-D
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930" t="str">
            <v xml:space="preserve">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930">
            <v>21</v>
          </cell>
          <cell r="Q930">
            <v>400</v>
          </cell>
          <cell r="R930" t="str">
            <v>0-375</v>
          </cell>
          <cell r="S930">
            <v>30</v>
          </cell>
          <cell r="T930">
            <v>2.5</v>
          </cell>
          <cell r="U930" t="str">
            <v>-</v>
          </cell>
          <cell r="V930" t="str">
            <v>-</v>
          </cell>
          <cell r="W930" t="str">
            <v>EPDM / GYC</v>
          </cell>
        </row>
        <row r="931">
          <cell r="B931" t="str">
            <v>CRA21147GGV</v>
          </cell>
          <cell r="C931" t="str">
            <v>-</v>
          </cell>
          <cell r="D931">
            <v>73269060</v>
          </cell>
          <cell r="E931">
            <v>4260391375262</v>
          </cell>
          <cell r="F931" t="str">
            <v>Wastewater Pipe-Wallpenetrations</v>
          </cell>
          <cell r="G931" t="str">
            <v>Press Seals</v>
          </cell>
          <cell r="H931" t="str">
            <v>Press Seal Type CMS30-D</v>
          </cell>
          <cell r="I931">
            <v>20009</v>
          </cell>
          <cell r="J931" t="str">
            <v>Kraso</v>
          </cell>
          <cell r="K931" t="str">
            <v>Crassus - Press Seal Type CMS30-D, core drill hole/wall sleeve 450mm for pipes/cables 0-425mm</v>
          </cell>
          <cell r="L931" t="str">
            <v>up to 2,5 bar, Sealing: 30mm, EPDM / GYC</v>
          </cell>
          <cell r="M931" t="str">
            <v>Crassus - Press Seal Type CMS30-D, core drill hole/wall sleeve 450mm for pipes/cables 0-425mm; up to 2,5 bar, Sealing: 30mm, EPDM / GYC</v>
          </cell>
          <cell r="N931" t="str">
            <v xml:space="preserve">Crassus
Press Seal Type CMS30-D
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931" t="str">
            <v xml:space="preserve">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931">
            <v>21</v>
          </cell>
          <cell r="Q931">
            <v>450</v>
          </cell>
          <cell r="R931" t="str">
            <v>0-425</v>
          </cell>
          <cell r="S931">
            <v>30</v>
          </cell>
          <cell r="T931">
            <v>2.5</v>
          </cell>
          <cell r="U931" t="str">
            <v>-</v>
          </cell>
          <cell r="V931" t="str">
            <v>-</v>
          </cell>
          <cell r="W931" t="str">
            <v>EPDM / GYC</v>
          </cell>
        </row>
        <row r="932">
          <cell r="B932" t="str">
            <v>CRA21148GGV</v>
          </cell>
          <cell r="C932" t="str">
            <v>-</v>
          </cell>
          <cell r="D932">
            <v>73269060</v>
          </cell>
          <cell r="E932">
            <v>4260391375279</v>
          </cell>
          <cell r="F932" t="str">
            <v>Wastewater Pipe-Wallpenetrations</v>
          </cell>
          <cell r="G932" t="str">
            <v>Press Seals</v>
          </cell>
          <cell r="H932" t="str">
            <v>Press Seal Type CMS30-D</v>
          </cell>
          <cell r="I932">
            <v>20009</v>
          </cell>
          <cell r="J932" t="str">
            <v>Kraso</v>
          </cell>
          <cell r="K932" t="str">
            <v>Crassus - Press Seal Type CMS30-D, core drill hole/wall sleeve 500mm for pipes/cables 0-475mm</v>
          </cell>
          <cell r="L932" t="str">
            <v>up to 2,5 bar, Sealing: 30mm, EPDM / GYC</v>
          </cell>
          <cell r="M932" t="str">
            <v>Crassus - Press Seal Type CMS30-D, core drill hole/wall sleeve 500mm for pipes/cables 0-475mm; up to 2,5 bar, Sealing: 30mm, EPDM / GYC</v>
          </cell>
          <cell r="N932" t="str">
            <v xml:space="preserve">Crassus
Press Seal Type CMS30-D
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932" t="str">
            <v xml:space="preserve">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932">
            <v>21</v>
          </cell>
          <cell r="Q932">
            <v>500</v>
          </cell>
          <cell r="R932" t="str">
            <v>0-475</v>
          </cell>
          <cell r="S932">
            <v>30</v>
          </cell>
          <cell r="T932">
            <v>2.5</v>
          </cell>
          <cell r="U932" t="str">
            <v>-</v>
          </cell>
          <cell r="V932" t="str">
            <v>-</v>
          </cell>
          <cell r="W932" t="str">
            <v>EPDM / GYC</v>
          </cell>
        </row>
        <row r="933">
          <cell r="B933" t="str">
            <v>CRA21135V2A</v>
          </cell>
          <cell r="C933" t="str">
            <v>-</v>
          </cell>
          <cell r="D933">
            <v>73269060</v>
          </cell>
          <cell r="E933">
            <v>4260391371868</v>
          </cell>
          <cell r="F933" t="str">
            <v>Wastewater Pipe-Wallpenetrations</v>
          </cell>
          <cell r="G933" t="str">
            <v>Press Seals</v>
          </cell>
          <cell r="H933" t="str">
            <v>Press Seal Type CMS30-D</v>
          </cell>
          <cell r="I933">
            <v>20009</v>
          </cell>
          <cell r="J933" t="str">
            <v>Kraso</v>
          </cell>
          <cell r="K933" t="str">
            <v>Crassus - Press Seal Type CMS30-D, core drill hole/wall sleeve 50mm for pipes/cables 0-25mm</v>
          </cell>
          <cell r="L933" t="str">
            <v>up to 2,5 bar, Sealing: 30mm, EPDM / V2A</v>
          </cell>
          <cell r="M933" t="str">
            <v>Crassus - Press Seal Type CMS30-D, core drill hole/wall sleeve 50mm for pipes/cables 0-25mm; up to 2,5 bar, Sealing: 30mm, EPDM / V2A</v>
          </cell>
          <cell r="N933" t="str">
            <v xml:space="preserve">Crassus
Press Seal Type CMS30-D
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933" t="str">
            <v xml:space="preserve">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933">
            <v>21</v>
          </cell>
          <cell r="Q933">
            <v>50</v>
          </cell>
          <cell r="R933" t="str">
            <v>0-25</v>
          </cell>
          <cell r="S933">
            <v>30</v>
          </cell>
          <cell r="T933">
            <v>2.5</v>
          </cell>
          <cell r="U933" t="str">
            <v>-</v>
          </cell>
          <cell r="V933" t="str">
            <v>-</v>
          </cell>
          <cell r="W933" t="str">
            <v>EPDM / V2A</v>
          </cell>
        </row>
        <row r="934">
          <cell r="B934" t="str">
            <v>CRA21136V2A</v>
          </cell>
          <cell r="C934" t="str">
            <v>-</v>
          </cell>
          <cell r="D934">
            <v>73269060</v>
          </cell>
          <cell r="E934">
            <v>4260391371875</v>
          </cell>
          <cell r="F934" t="str">
            <v>Wastewater Pipe-Wallpenetrations</v>
          </cell>
          <cell r="G934" t="str">
            <v>Press Seals</v>
          </cell>
          <cell r="H934" t="str">
            <v>Press Seal Type CMS30-D</v>
          </cell>
          <cell r="I934">
            <v>20009</v>
          </cell>
          <cell r="J934" t="str">
            <v>Kraso</v>
          </cell>
          <cell r="K934" t="str">
            <v>Crassus - Press Seal Type CMS30-D, core drill hole/wall sleeve 60mm for pipes/cables 0-35mm</v>
          </cell>
          <cell r="L934" t="str">
            <v>up to 2,5 bar, Sealing: 30mm, EPDM / V2A</v>
          </cell>
          <cell r="M934" t="str">
            <v>Crassus - Press Seal Type CMS30-D, core drill hole/wall sleeve 60mm for pipes/cables 0-35mm; up to 2,5 bar, Sealing: 30mm, EPDM / V2A</v>
          </cell>
          <cell r="N934" t="str">
            <v xml:space="preserve">Crassus
Press Seal Type CMS30-D
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934" t="str">
            <v xml:space="preserve">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934">
            <v>21</v>
          </cell>
          <cell r="Q934">
            <v>60</v>
          </cell>
          <cell r="R934" t="str">
            <v>0-35</v>
          </cell>
          <cell r="S934">
            <v>30</v>
          </cell>
          <cell r="T934">
            <v>2.5</v>
          </cell>
          <cell r="U934" t="str">
            <v>-</v>
          </cell>
          <cell r="V934" t="str">
            <v>-</v>
          </cell>
          <cell r="W934" t="str">
            <v>EPDM / V2A</v>
          </cell>
        </row>
        <row r="935">
          <cell r="B935" t="str">
            <v>CRA21137V2A</v>
          </cell>
          <cell r="C935" t="str">
            <v>-</v>
          </cell>
          <cell r="D935">
            <v>73269060</v>
          </cell>
          <cell r="E935">
            <v>4260391371882</v>
          </cell>
          <cell r="F935" t="str">
            <v>Wastewater Pipe-Wallpenetrations</v>
          </cell>
          <cell r="G935" t="str">
            <v>Press Seals</v>
          </cell>
          <cell r="H935" t="str">
            <v>Press Seal Type CMS30-D</v>
          </cell>
          <cell r="I935">
            <v>20009</v>
          </cell>
          <cell r="J935" t="str">
            <v>Kraso</v>
          </cell>
          <cell r="K935" t="str">
            <v>Crassus - Press Seal Type CMS30-D, core drill hole/wall sleeve 70mm for pipes/cables 0-45mm</v>
          </cell>
          <cell r="L935" t="str">
            <v>up to 2,5 bar, Sealing: 30mm, EPDM / V2A</v>
          </cell>
          <cell r="M935" t="str">
            <v>Crassus - Press Seal Type CMS30-D, core drill hole/wall sleeve 70mm for pipes/cables 0-45mm; up to 2,5 bar, Sealing: 30mm, EPDM / V2A</v>
          </cell>
          <cell r="N935" t="str">
            <v xml:space="preserve">Crassus
Press Seal Type CMS30-D
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935" t="str">
            <v xml:space="preserve">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935">
            <v>21</v>
          </cell>
          <cell r="Q935">
            <v>70</v>
          </cell>
          <cell r="R935" t="str">
            <v>0-45</v>
          </cell>
          <cell r="S935">
            <v>30</v>
          </cell>
          <cell r="T935">
            <v>2.5</v>
          </cell>
          <cell r="U935" t="str">
            <v>-</v>
          </cell>
          <cell r="V935" t="str">
            <v>-</v>
          </cell>
          <cell r="W935" t="str">
            <v>EPDM / V2A</v>
          </cell>
        </row>
        <row r="936">
          <cell r="B936" t="str">
            <v>CRA21138V2A</v>
          </cell>
          <cell r="C936" t="str">
            <v>-</v>
          </cell>
          <cell r="D936">
            <v>73269060</v>
          </cell>
          <cell r="E936">
            <v>4260391371899</v>
          </cell>
          <cell r="F936" t="str">
            <v>Wastewater Pipe-Wallpenetrations</v>
          </cell>
          <cell r="G936" t="str">
            <v>Press Seals</v>
          </cell>
          <cell r="H936" t="str">
            <v>Press Seal Type CMS30-D</v>
          </cell>
          <cell r="I936">
            <v>20009</v>
          </cell>
          <cell r="J936" t="str">
            <v>Kraso</v>
          </cell>
          <cell r="K936" t="str">
            <v>Crassus - Press Seal Type CMS30-D, core drill hole/wall sleeve 80mm for pipes/cables 0-55mm</v>
          </cell>
          <cell r="L936" t="str">
            <v>up to 2,5 bar, Sealing: 30mm, EPDM / V2A</v>
          </cell>
          <cell r="M936" t="str">
            <v>Crassus - Press Seal Type CMS30-D, core drill hole/wall sleeve 80mm for pipes/cables 0-55mm; up to 2,5 bar, Sealing: 30mm, EPDM / V2A</v>
          </cell>
          <cell r="N936" t="str">
            <v xml:space="preserve">Crassus
Press Seal Type CMS30-D
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936" t="str">
            <v xml:space="preserve">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936">
            <v>21</v>
          </cell>
          <cell r="Q936">
            <v>80</v>
          </cell>
          <cell r="R936" t="str">
            <v>0-55</v>
          </cell>
          <cell r="S936">
            <v>30</v>
          </cell>
          <cell r="T936">
            <v>2.5</v>
          </cell>
          <cell r="U936" t="str">
            <v>-</v>
          </cell>
          <cell r="V936" t="str">
            <v>-</v>
          </cell>
          <cell r="W936" t="str">
            <v>EPDM / V2A</v>
          </cell>
        </row>
        <row r="937">
          <cell r="B937" t="str">
            <v>CRA21139V2A</v>
          </cell>
          <cell r="C937" t="str">
            <v>-</v>
          </cell>
          <cell r="D937">
            <v>73269060</v>
          </cell>
          <cell r="E937">
            <v>4260391371905</v>
          </cell>
          <cell r="F937" t="str">
            <v>Wastewater Pipe-Wallpenetrations</v>
          </cell>
          <cell r="G937" t="str">
            <v>Press Seals</v>
          </cell>
          <cell r="H937" t="str">
            <v>Press Seal Type CMS30-D</v>
          </cell>
          <cell r="I937">
            <v>20009</v>
          </cell>
          <cell r="J937" t="str">
            <v>Kraso</v>
          </cell>
          <cell r="K937" t="str">
            <v>Crassus - Press Seal Type CMS30-D, core drill hole/wall sleeve 100mm for pipes/cables 0-75mm</v>
          </cell>
          <cell r="L937" t="str">
            <v>up to 2,5 bar, Sealing: 30mm, EPDM / V2A</v>
          </cell>
          <cell r="M937" t="str">
            <v>Crassus - Press Seal Type CMS30-D, core drill hole/wall sleeve 100mm for pipes/cables 0-75mm; up to 2,5 bar, Sealing: 30mm, EPDM / V2A</v>
          </cell>
          <cell r="N937" t="str">
            <v xml:space="preserve">Crassus
Press Seal Type CMS30-D
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937" t="str">
            <v xml:space="preserve">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937">
            <v>21</v>
          </cell>
          <cell r="Q937">
            <v>100</v>
          </cell>
          <cell r="R937" t="str">
            <v>0-75</v>
          </cell>
          <cell r="S937">
            <v>30</v>
          </cell>
          <cell r="T937">
            <v>2.5</v>
          </cell>
          <cell r="U937" t="str">
            <v>-</v>
          </cell>
          <cell r="V937" t="str">
            <v>-</v>
          </cell>
          <cell r="W937" t="str">
            <v>EPDM / V2A</v>
          </cell>
        </row>
        <row r="938">
          <cell r="B938" t="str">
            <v>CRA21140V2A</v>
          </cell>
          <cell r="C938" t="str">
            <v>-</v>
          </cell>
          <cell r="D938">
            <v>73269060</v>
          </cell>
          <cell r="E938">
            <v>4260391371912</v>
          </cell>
          <cell r="F938" t="str">
            <v>Wastewater Pipe-Wallpenetrations</v>
          </cell>
          <cell r="G938" t="str">
            <v>Press Seals</v>
          </cell>
          <cell r="H938" t="str">
            <v>Press Seal Type CMS30-D</v>
          </cell>
          <cell r="I938">
            <v>20009</v>
          </cell>
          <cell r="J938" t="str">
            <v>Kraso</v>
          </cell>
          <cell r="K938" t="str">
            <v>Crassus - Press Seal Type CMS30-D, core drill hole/wall sleeve 125mm for pipes/cables 0-100mm</v>
          </cell>
          <cell r="L938" t="str">
            <v>up to 2,5 bar, Sealing: 30mm, EPDM / V2A</v>
          </cell>
          <cell r="M938" t="str">
            <v>Crassus - Press Seal Type CMS30-D, core drill hole/wall sleeve 125mm for pipes/cables 0-100mm; up to 2,5 bar, Sealing: 30mm, EPDM / V2A</v>
          </cell>
          <cell r="N938" t="str">
            <v xml:space="preserve">Crassus
Press Seal Type CMS30-D
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938" t="str">
            <v xml:space="preserve">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938">
            <v>21</v>
          </cell>
          <cell r="Q938">
            <v>125</v>
          </cell>
          <cell r="R938" t="str">
            <v>0-100</v>
          </cell>
          <cell r="S938">
            <v>30</v>
          </cell>
          <cell r="T938">
            <v>2.5</v>
          </cell>
          <cell r="U938" t="str">
            <v>-</v>
          </cell>
          <cell r="V938" t="str">
            <v>-</v>
          </cell>
          <cell r="W938" t="str">
            <v>EPDM / V2A</v>
          </cell>
        </row>
        <row r="939">
          <cell r="B939" t="str">
            <v>CRA21141V2A</v>
          </cell>
          <cell r="C939" t="str">
            <v>-</v>
          </cell>
          <cell r="D939">
            <v>73269060</v>
          </cell>
          <cell r="E939">
            <v>4260391371929</v>
          </cell>
          <cell r="F939" t="str">
            <v>Wastewater Pipe-Wallpenetrations</v>
          </cell>
          <cell r="G939" t="str">
            <v>Press Seals</v>
          </cell>
          <cell r="H939" t="str">
            <v>Press Seal Type CMS30-D</v>
          </cell>
          <cell r="I939">
            <v>20009</v>
          </cell>
          <cell r="J939" t="str">
            <v>Kraso</v>
          </cell>
          <cell r="K939" t="str">
            <v>Crassus - Press Seal Type CMS30-D, core drill hole/wall sleeve 150mm for pipes/cables 0-125mm</v>
          </cell>
          <cell r="L939" t="str">
            <v>up to 2,5 bar, Sealing: 30mm, EPDM / V2A</v>
          </cell>
          <cell r="M939" t="str">
            <v>Crassus - Press Seal Type CMS30-D, core drill hole/wall sleeve 150mm for pipes/cables 0-125mm; up to 2,5 bar, Sealing: 30mm, EPDM / V2A</v>
          </cell>
          <cell r="N939" t="str">
            <v xml:space="preserve">Crassus
Press Seal Type CMS30-D
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939" t="str">
            <v xml:space="preserve">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939">
            <v>21</v>
          </cell>
          <cell r="Q939">
            <v>150</v>
          </cell>
          <cell r="R939" t="str">
            <v>0-125</v>
          </cell>
          <cell r="S939">
            <v>30</v>
          </cell>
          <cell r="T939">
            <v>2.5</v>
          </cell>
          <cell r="U939" t="str">
            <v>-</v>
          </cell>
          <cell r="V939" t="str">
            <v>-</v>
          </cell>
          <cell r="W939" t="str">
            <v>EPDM / V2A</v>
          </cell>
        </row>
        <row r="940">
          <cell r="B940" t="str">
            <v>CRA21142V2A</v>
          </cell>
          <cell r="C940" t="str">
            <v>-</v>
          </cell>
          <cell r="D940">
            <v>73269060</v>
          </cell>
          <cell r="E940">
            <v>4260391371936</v>
          </cell>
          <cell r="F940" t="str">
            <v>Wastewater Pipe-Wallpenetrations</v>
          </cell>
          <cell r="G940" t="str">
            <v>Press Seals</v>
          </cell>
          <cell r="H940" t="str">
            <v>Press Seal Type CMS30-D</v>
          </cell>
          <cell r="I940">
            <v>20009</v>
          </cell>
          <cell r="J940" t="str">
            <v>Kraso</v>
          </cell>
          <cell r="K940" t="str">
            <v>Crassus - Press Seal Type CMS30-D, core drill hole/wall sleeve 200mm for pipes/cables 0-175mm</v>
          </cell>
          <cell r="L940" t="str">
            <v>up to 2,5 bar, Sealing: 30mm, EPDM / V2A</v>
          </cell>
          <cell r="M940" t="str">
            <v>Crassus - Press Seal Type CMS30-D, core drill hole/wall sleeve 200mm for pipes/cables 0-175mm; up to 2,5 bar, Sealing: 30mm, EPDM / V2A</v>
          </cell>
          <cell r="N940" t="str">
            <v xml:space="preserve">Crassus
Press Seal Type CMS30-D
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940" t="str">
            <v xml:space="preserve">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940">
            <v>21</v>
          </cell>
          <cell r="Q940">
            <v>200</v>
          </cell>
          <cell r="R940" t="str">
            <v>0-175</v>
          </cell>
          <cell r="S940">
            <v>30</v>
          </cell>
          <cell r="T940">
            <v>2.5</v>
          </cell>
          <cell r="U940" t="str">
            <v>-</v>
          </cell>
          <cell r="V940" t="str">
            <v>-</v>
          </cell>
          <cell r="W940" t="str">
            <v>EPDM / V2A</v>
          </cell>
        </row>
        <row r="941">
          <cell r="B941" t="str">
            <v>CRA21143V2A</v>
          </cell>
          <cell r="C941" t="str">
            <v>-</v>
          </cell>
          <cell r="D941">
            <v>73269060</v>
          </cell>
          <cell r="E941">
            <v>4260391371943</v>
          </cell>
          <cell r="F941" t="str">
            <v>Wastewater Pipe-Wallpenetrations</v>
          </cell>
          <cell r="G941" t="str">
            <v>Press Seals</v>
          </cell>
          <cell r="H941" t="str">
            <v>Press Seal Type CMS30-D</v>
          </cell>
          <cell r="I941">
            <v>20009</v>
          </cell>
          <cell r="J941" t="str">
            <v>Kraso</v>
          </cell>
          <cell r="K941" t="str">
            <v>Crassus - Press Seal Type CMS30-D, core drill hole/wall sleeve 250mm for pipes/cables 0-225mm</v>
          </cell>
          <cell r="L941" t="str">
            <v>up to 2,5 bar, Sealing: 30mm, EPDM / V2A</v>
          </cell>
          <cell r="M941" t="str">
            <v>Crassus - Press Seal Type CMS30-D, core drill hole/wall sleeve 250mm for pipes/cables 0-225mm; up to 2,5 bar, Sealing: 30mm, EPDM / V2A</v>
          </cell>
          <cell r="N941" t="str">
            <v xml:space="preserve">Crassus
Press Seal Type CMS30-D
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941" t="str">
            <v xml:space="preserve">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941">
            <v>21</v>
          </cell>
          <cell r="Q941">
            <v>250</v>
          </cell>
          <cell r="R941" t="str">
            <v>0-225</v>
          </cell>
          <cell r="S941">
            <v>30</v>
          </cell>
          <cell r="T941">
            <v>2.5</v>
          </cell>
          <cell r="U941" t="str">
            <v>-</v>
          </cell>
          <cell r="V941" t="str">
            <v>-</v>
          </cell>
          <cell r="W941" t="str">
            <v>EPDM / V2A</v>
          </cell>
        </row>
        <row r="942">
          <cell r="B942" t="str">
            <v>CRA21144V2A</v>
          </cell>
          <cell r="C942" t="str">
            <v>-</v>
          </cell>
          <cell r="D942">
            <v>73269060</v>
          </cell>
          <cell r="E942">
            <v>4260391371950</v>
          </cell>
          <cell r="F942" t="str">
            <v>Wastewater Pipe-Wallpenetrations</v>
          </cell>
          <cell r="G942" t="str">
            <v>Press Seals</v>
          </cell>
          <cell r="H942" t="str">
            <v>Press Seal Type CMS30-D</v>
          </cell>
          <cell r="I942">
            <v>20009</v>
          </cell>
          <cell r="J942" t="str">
            <v>Kraso</v>
          </cell>
          <cell r="K942" t="str">
            <v>Crassus - Press Seal Type CMS30-D, core drill hole/wall sleeve 300mm for pipes/cables 0-275mm</v>
          </cell>
          <cell r="L942" t="str">
            <v>up to 2,5 bar, Sealing: 30mm, EPDM / V2A</v>
          </cell>
          <cell r="M942" t="str">
            <v>Crassus - Press Seal Type CMS30-D, core drill hole/wall sleeve 300mm for pipes/cables 0-275mm; up to 2,5 bar, Sealing: 30mm, EPDM / V2A</v>
          </cell>
          <cell r="N942" t="str">
            <v xml:space="preserve">Crassus
Press Seal Type CMS30-D
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942" t="str">
            <v xml:space="preserve">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942">
            <v>21</v>
          </cell>
          <cell r="Q942">
            <v>300</v>
          </cell>
          <cell r="R942" t="str">
            <v>0-275</v>
          </cell>
          <cell r="S942">
            <v>30</v>
          </cell>
          <cell r="T942">
            <v>2.5</v>
          </cell>
          <cell r="U942" t="str">
            <v>-</v>
          </cell>
          <cell r="V942" t="str">
            <v>-</v>
          </cell>
          <cell r="W942" t="str">
            <v>EPDM / V2A</v>
          </cell>
        </row>
        <row r="943">
          <cell r="B943" t="str">
            <v>CRA21145V2A</v>
          </cell>
          <cell r="C943" t="str">
            <v>-</v>
          </cell>
          <cell r="D943">
            <v>73269060</v>
          </cell>
          <cell r="E943">
            <v>4260391371967</v>
          </cell>
          <cell r="F943" t="str">
            <v>Wastewater Pipe-Wallpenetrations</v>
          </cell>
          <cell r="G943" t="str">
            <v>Press Seals</v>
          </cell>
          <cell r="H943" t="str">
            <v>Press Seal Type CMS30-D</v>
          </cell>
          <cell r="I943">
            <v>20009</v>
          </cell>
          <cell r="J943" t="str">
            <v>Kraso</v>
          </cell>
          <cell r="K943" t="str">
            <v>Crassus - Press Seal Type CMS30-D, core drill hole/wall sleeve 350mm for pipes/cables 0-325mm</v>
          </cell>
          <cell r="L943" t="str">
            <v>up to 2,5 bar, Sealing: 30mm, EPDM / V2A</v>
          </cell>
          <cell r="M943" t="str">
            <v>Crassus - Press Seal Type CMS30-D, core drill hole/wall sleeve 350mm for pipes/cables 0-325mm; up to 2,5 bar, Sealing: 30mm, EPDM / V2A</v>
          </cell>
          <cell r="N943" t="str">
            <v xml:space="preserve">Crassus
Press Seal Type CMS30-D
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943" t="str">
            <v xml:space="preserve">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943">
            <v>21</v>
          </cell>
          <cell r="Q943">
            <v>350</v>
          </cell>
          <cell r="R943" t="str">
            <v>0-325</v>
          </cell>
          <cell r="S943">
            <v>30</v>
          </cell>
          <cell r="T943">
            <v>2.5</v>
          </cell>
          <cell r="U943" t="str">
            <v>-</v>
          </cell>
          <cell r="V943" t="str">
            <v>-</v>
          </cell>
          <cell r="W943" t="str">
            <v>EPDM / V2A</v>
          </cell>
        </row>
        <row r="944">
          <cell r="B944" t="str">
            <v>CRA21146V2A</v>
          </cell>
          <cell r="C944" t="str">
            <v>-</v>
          </cell>
          <cell r="D944">
            <v>73269060</v>
          </cell>
          <cell r="E944">
            <v>4260391371974</v>
          </cell>
          <cell r="F944" t="str">
            <v>Wastewater Pipe-Wallpenetrations</v>
          </cell>
          <cell r="G944" t="str">
            <v>Press Seals</v>
          </cell>
          <cell r="H944" t="str">
            <v>Press Seal Type CMS30-D</v>
          </cell>
          <cell r="I944">
            <v>20009</v>
          </cell>
          <cell r="J944" t="str">
            <v>Kraso</v>
          </cell>
          <cell r="K944" t="str">
            <v>Crassus - Press Seal Type CMS30-D, core drill hole/wall sleeve 400mm for pipes/cables 0-375mm</v>
          </cell>
          <cell r="L944" t="str">
            <v>up to 2,5 bar, Sealing: 30mm, EPDM / V2A</v>
          </cell>
          <cell r="M944" t="str">
            <v>Crassus - Press Seal Type CMS30-D, core drill hole/wall sleeve 400mm for pipes/cables 0-375mm; up to 2,5 bar, Sealing: 30mm, EPDM / V2A</v>
          </cell>
          <cell r="N944" t="str">
            <v xml:space="preserve">Crassus
Press Seal Type CMS30-D
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944" t="str">
            <v xml:space="preserve">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944">
            <v>21</v>
          </cell>
          <cell r="Q944">
            <v>400</v>
          </cell>
          <cell r="R944" t="str">
            <v>0-375</v>
          </cell>
          <cell r="S944">
            <v>30</v>
          </cell>
          <cell r="T944">
            <v>2.5</v>
          </cell>
          <cell r="U944" t="str">
            <v>-</v>
          </cell>
          <cell r="V944" t="str">
            <v>-</v>
          </cell>
          <cell r="W944" t="str">
            <v>EPDM / V2A</v>
          </cell>
        </row>
        <row r="945">
          <cell r="B945" t="str">
            <v>CRA21147V2A</v>
          </cell>
          <cell r="C945" t="str">
            <v>-</v>
          </cell>
          <cell r="D945">
            <v>73269060</v>
          </cell>
          <cell r="E945">
            <v>4260391371981</v>
          </cell>
          <cell r="F945" t="str">
            <v>Wastewater Pipe-Wallpenetrations</v>
          </cell>
          <cell r="G945" t="str">
            <v>Press Seals</v>
          </cell>
          <cell r="H945" t="str">
            <v>Press Seal Type CMS30-D</v>
          </cell>
          <cell r="I945">
            <v>20009</v>
          </cell>
          <cell r="J945" t="str">
            <v>Kraso</v>
          </cell>
          <cell r="K945" t="str">
            <v>Crassus - Press Seal Type CMS30-D, core drill hole/wall sleeve 450mm for pipes/cables 0-425mm</v>
          </cell>
          <cell r="L945" t="str">
            <v>up to 2,5 bar, Sealing: 30mm, EPDM / V2A</v>
          </cell>
          <cell r="M945" t="str">
            <v>Crassus - Press Seal Type CMS30-D, core drill hole/wall sleeve 450mm for pipes/cables 0-425mm; up to 2,5 bar, Sealing: 30mm, EPDM / V2A</v>
          </cell>
          <cell r="N945" t="str">
            <v xml:space="preserve">Crassus
Press Seal Type CMS30-D
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945" t="str">
            <v xml:space="preserve">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945">
            <v>21</v>
          </cell>
          <cell r="Q945">
            <v>450</v>
          </cell>
          <cell r="R945" t="str">
            <v>0-425</v>
          </cell>
          <cell r="S945">
            <v>30</v>
          </cell>
          <cell r="T945">
            <v>2.5</v>
          </cell>
          <cell r="U945" t="str">
            <v>-</v>
          </cell>
          <cell r="V945" t="str">
            <v>-</v>
          </cell>
          <cell r="W945" t="str">
            <v>EPDM / V2A</v>
          </cell>
        </row>
        <row r="946">
          <cell r="B946" t="str">
            <v>CRA21148V2A</v>
          </cell>
          <cell r="C946" t="str">
            <v>-</v>
          </cell>
          <cell r="D946">
            <v>73269060</v>
          </cell>
          <cell r="E946">
            <v>4260391371998</v>
          </cell>
          <cell r="F946" t="str">
            <v>Wastewater Pipe-Wallpenetrations</v>
          </cell>
          <cell r="G946" t="str">
            <v>Press Seals</v>
          </cell>
          <cell r="H946" t="str">
            <v>Press Seal Type CMS30-D</v>
          </cell>
          <cell r="I946">
            <v>20009</v>
          </cell>
          <cell r="J946" t="str">
            <v>Kraso</v>
          </cell>
          <cell r="K946" t="str">
            <v>Crassus - Press Seal Type CMS30-D, core drill hole/wall sleeve 500mm for pipes/cables 0-475mm</v>
          </cell>
          <cell r="L946" t="str">
            <v>up to 2,5 bar, Sealing: 30mm, EPDM / V2A</v>
          </cell>
          <cell r="M946" t="str">
            <v>Crassus - Press Seal Type CMS30-D, core drill hole/wall sleeve 500mm for pipes/cables 0-475mm; up to 2,5 bar, Sealing: 30mm, EPDM / V2A</v>
          </cell>
          <cell r="N946" t="str">
            <v xml:space="preserve">Crassus
Press Seal Type CMS30-D
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946" t="str">
            <v xml:space="preserve">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946">
            <v>21</v>
          </cell>
          <cell r="Q946">
            <v>500</v>
          </cell>
          <cell r="R946" t="str">
            <v>0-475</v>
          </cell>
          <cell r="S946">
            <v>30</v>
          </cell>
          <cell r="T946">
            <v>2.5</v>
          </cell>
          <cell r="U946" t="str">
            <v>-</v>
          </cell>
          <cell r="V946" t="str">
            <v>-</v>
          </cell>
          <cell r="W946" t="str">
            <v>EPDM / V2A</v>
          </cell>
        </row>
        <row r="947">
          <cell r="B947" t="str">
            <v>CRA21135V4A</v>
          </cell>
          <cell r="C947" t="str">
            <v>-</v>
          </cell>
          <cell r="D947">
            <v>73269060</v>
          </cell>
          <cell r="E947">
            <v>4260391375286</v>
          </cell>
          <cell r="F947" t="str">
            <v>Wastewater Pipe-Wallpenetrations</v>
          </cell>
          <cell r="G947" t="str">
            <v>Press Seals</v>
          </cell>
          <cell r="H947" t="str">
            <v>Press Seal Type CMS30-D</v>
          </cell>
          <cell r="I947">
            <v>20009</v>
          </cell>
          <cell r="J947" t="str">
            <v>Kraso</v>
          </cell>
          <cell r="K947" t="str">
            <v>Crassus - Press Seal Type CMS30-D, core drill hole/wall sleeve 50mm for pipes/cables 0-25mm</v>
          </cell>
          <cell r="L947" t="str">
            <v>up to 2,5 bar, Sealing: 30mm, EPDM / V4A</v>
          </cell>
          <cell r="M947" t="str">
            <v>Crassus - Press Seal Type CMS30-D, core drill hole/wall sleeve 50mm for pipes/cables 0-25mm; up to 2,5 bar, Sealing: 30mm, EPDM / V4A</v>
          </cell>
          <cell r="N947" t="str">
            <v xml:space="preserve">Crassus
Press Seal Type CMS30-D
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947" t="str">
            <v xml:space="preserve">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947">
            <v>21</v>
          </cell>
          <cell r="Q947">
            <v>50</v>
          </cell>
          <cell r="R947" t="str">
            <v>0-25</v>
          </cell>
          <cell r="S947">
            <v>30</v>
          </cell>
          <cell r="T947">
            <v>2.5</v>
          </cell>
          <cell r="U947" t="str">
            <v>-</v>
          </cell>
          <cell r="V947" t="str">
            <v>-</v>
          </cell>
          <cell r="W947" t="str">
            <v>EPDM / V4A</v>
          </cell>
        </row>
        <row r="948">
          <cell r="B948" t="str">
            <v>CRA21136V4A</v>
          </cell>
          <cell r="C948" t="str">
            <v>-</v>
          </cell>
          <cell r="D948">
            <v>73269060</v>
          </cell>
          <cell r="E948">
            <v>4260391375293</v>
          </cell>
          <cell r="F948" t="str">
            <v>Wastewater Pipe-Wallpenetrations</v>
          </cell>
          <cell r="G948" t="str">
            <v>Press Seals</v>
          </cell>
          <cell r="H948" t="str">
            <v>Press Seal Type CMS30-D</v>
          </cell>
          <cell r="I948">
            <v>20009</v>
          </cell>
          <cell r="J948" t="str">
            <v>Kraso</v>
          </cell>
          <cell r="K948" t="str">
            <v>Crassus - Press Seal Type CMS30-D, core drill hole/wall sleeve 60mm for pipes/cables 0-35mm</v>
          </cell>
          <cell r="L948" t="str">
            <v>up to 2,5 bar, Sealing: 30mm, EPDM / V4A</v>
          </cell>
          <cell r="M948" t="str">
            <v>Crassus - Press Seal Type CMS30-D, core drill hole/wall sleeve 60mm for pipes/cables 0-35mm; up to 2,5 bar, Sealing: 30mm, EPDM / V4A</v>
          </cell>
          <cell r="N948" t="str">
            <v xml:space="preserve">Crassus
Press Seal Type CMS30-D
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948" t="str">
            <v xml:space="preserve">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948">
            <v>21</v>
          </cell>
          <cell r="Q948">
            <v>60</v>
          </cell>
          <cell r="R948" t="str">
            <v>0-35</v>
          </cell>
          <cell r="S948">
            <v>30</v>
          </cell>
          <cell r="T948">
            <v>2.5</v>
          </cell>
          <cell r="U948" t="str">
            <v>-</v>
          </cell>
          <cell r="V948" t="str">
            <v>-</v>
          </cell>
          <cell r="W948" t="str">
            <v>EPDM / V4A</v>
          </cell>
        </row>
        <row r="949">
          <cell r="B949" t="str">
            <v>CRA21137V4A</v>
          </cell>
          <cell r="C949" t="str">
            <v>-</v>
          </cell>
          <cell r="D949">
            <v>73269060</v>
          </cell>
          <cell r="E949">
            <v>4260391375309</v>
          </cell>
          <cell r="F949" t="str">
            <v>Wastewater Pipe-Wallpenetrations</v>
          </cell>
          <cell r="G949" t="str">
            <v>Press Seals</v>
          </cell>
          <cell r="H949" t="str">
            <v>Press Seal Type CMS30-D</v>
          </cell>
          <cell r="I949">
            <v>20009</v>
          </cell>
          <cell r="J949" t="str">
            <v>Kraso</v>
          </cell>
          <cell r="K949" t="str">
            <v>Crassus - Press Seal Type CMS30-D, core drill hole/wall sleeve 70mm for pipes/cables 0-45mm</v>
          </cell>
          <cell r="L949" t="str">
            <v>up to 2,5 bar, Sealing: 30mm, EPDM / V4A</v>
          </cell>
          <cell r="M949" t="str">
            <v>Crassus - Press Seal Type CMS30-D, core drill hole/wall sleeve 70mm for pipes/cables 0-45mm; up to 2,5 bar, Sealing: 30mm, EPDM / V4A</v>
          </cell>
          <cell r="N949" t="str">
            <v xml:space="preserve">Crassus
Press Seal Type CMS30-D
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949" t="str">
            <v xml:space="preserve">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949">
            <v>21</v>
          </cell>
          <cell r="Q949">
            <v>70</v>
          </cell>
          <cell r="R949" t="str">
            <v>0-45</v>
          </cell>
          <cell r="S949">
            <v>30</v>
          </cell>
          <cell r="T949">
            <v>2.5</v>
          </cell>
          <cell r="U949" t="str">
            <v>-</v>
          </cell>
          <cell r="V949" t="str">
            <v>-</v>
          </cell>
          <cell r="W949" t="str">
            <v>EPDM / V4A</v>
          </cell>
        </row>
        <row r="950">
          <cell r="B950" t="str">
            <v>CRA21138V4A</v>
          </cell>
          <cell r="C950" t="str">
            <v>-</v>
          </cell>
          <cell r="D950">
            <v>73269060</v>
          </cell>
          <cell r="E950">
            <v>4260391375316</v>
          </cell>
          <cell r="F950" t="str">
            <v>Wastewater Pipe-Wallpenetrations</v>
          </cell>
          <cell r="G950" t="str">
            <v>Press Seals</v>
          </cell>
          <cell r="H950" t="str">
            <v>Press Seal Type CMS30-D</v>
          </cell>
          <cell r="I950">
            <v>20009</v>
          </cell>
          <cell r="J950" t="str">
            <v>Kraso</v>
          </cell>
          <cell r="K950" t="str">
            <v>Crassus - Press Seal Type CMS30-D, core drill hole/wall sleeve 80mm for pipes/cables 0-55mm</v>
          </cell>
          <cell r="L950" t="str">
            <v>up to 2,5 bar, Sealing: 30mm, EPDM / V4A</v>
          </cell>
          <cell r="M950" t="str">
            <v>Crassus - Press Seal Type CMS30-D, core drill hole/wall sleeve 80mm for pipes/cables 0-55mm; up to 2,5 bar, Sealing: 30mm, EPDM / V4A</v>
          </cell>
          <cell r="N950" t="str">
            <v xml:space="preserve">Crassus
Press Seal Type CMS30-D
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950" t="str">
            <v xml:space="preserve">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950">
            <v>21</v>
          </cell>
          <cell r="Q950">
            <v>80</v>
          </cell>
          <cell r="R950" t="str">
            <v>0-55</v>
          </cell>
          <cell r="S950">
            <v>30</v>
          </cell>
          <cell r="T950">
            <v>2.5</v>
          </cell>
          <cell r="U950" t="str">
            <v>-</v>
          </cell>
          <cell r="V950" t="str">
            <v>-</v>
          </cell>
          <cell r="W950" t="str">
            <v>EPDM / V4A</v>
          </cell>
        </row>
        <row r="951">
          <cell r="B951" t="str">
            <v>CRA21139V4A</v>
          </cell>
          <cell r="C951" t="str">
            <v>-</v>
          </cell>
          <cell r="D951">
            <v>73269060</v>
          </cell>
          <cell r="E951">
            <v>4260391375323</v>
          </cell>
          <cell r="F951" t="str">
            <v>Wastewater Pipe-Wallpenetrations</v>
          </cell>
          <cell r="G951" t="str">
            <v>Press Seals</v>
          </cell>
          <cell r="H951" t="str">
            <v>Press Seal Type CMS30-D</v>
          </cell>
          <cell r="I951">
            <v>20009</v>
          </cell>
          <cell r="J951" t="str">
            <v>Kraso</v>
          </cell>
          <cell r="K951" t="str">
            <v>Crassus - Press Seal Type CMS30-D, core drill hole/wall sleeve 100mm for pipes/cables 0-75mm</v>
          </cell>
          <cell r="L951" t="str">
            <v>up to 2,5 bar, Sealing: 30mm, EPDM / V4A</v>
          </cell>
          <cell r="M951" t="str">
            <v>Crassus - Press Seal Type CMS30-D, core drill hole/wall sleeve 100mm for pipes/cables 0-75mm; up to 2,5 bar, Sealing: 30mm, EPDM / V4A</v>
          </cell>
          <cell r="N951" t="str">
            <v xml:space="preserve">Crassus
Press Seal Type CMS30-D
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951" t="str">
            <v xml:space="preserve">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951">
            <v>21</v>
          </cell>
          <cell r="Q951">
            <v>100</v>
          </cell>
          <cell r="R951" t="str">
            <v>0-75</v>
          </cell>
          <cell r="S951">
            <v>30</v>
          </cell>
          <cell r="T951">
            <v>2.5</v>
          </cell>
          <cell r="U951" t="str">
            <v>-</v>
          </cell>
          <cell r="V951" t="str">
            <v>-</v>
          </cell>
          <cell r="W951" t="str">
            <v>EPDM / V4A</v>
          </cell>
        </row>
        <row r="952">
          <cell r="B952" t="str">
            <v>CRA21140V4A</v>
          </cell>
          <cell r="C952" t="str">
            <v>-</v>
          </cell>
          <cell r="D952">
            <v>73269060</v>
          </cell>
          <cell r="E952">
            <v>4260391375330</v>
          </cell>
          <cell r="F952" t="str">
            <v>Wastewater Pipe-Wallpenetrations</v>
          </cell>
          <cell r="G952" t="str">
            <v>Press Seals</v>
          </cell>
          <cell r="H952" t="str">
            <v>Press Seal Type CMS30-D</v>
          </cell>
          <cell r="I952">
            <v>20009</v>
          </cell>
          <cell r="J952" t="str">
            <v>Kraso</v>
          </cell>
          <cell r="K952" t="str">
            <v>Crassus - Press Seal Type CMS30-D, core drill hole/wall sleeve 125mm for pipes/cables 0-100mm</v>
          </cell>
          <cell r="L952" t="str">
            <v>up to 2,5 bar, Sealing: 30mm, EPDM / V4A</v>
          </cell>
          <cell r="M952" t="str">
            <v>Crassus - Press Seal Type CMS30-D, core drill hole/wall sleeve 125mm for pipes/cables 0-100mm; up to 2,5 bar, Sealing: 30mm, EPDM / V4A</v>
          </cell>
          <cell r="N952" t="str">
            <v xml:space="preserve">Crassus
Press Seal Type CMS30-D
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952" t="str">
            <v xml:space="preserve">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952">
            <v>21</v>
          </cell>
          <cell r="Q952">
            <v>125</v>
          </cell>
          <cell r="R952" t="str">
            <v>0-100</v>
          </cell>
          <cell r="S952">
            <v>30</v>
          </cell>
          <cell r="T952">
            <v>2.5</v>
          </cell>
          <cell r="U952" t="str">
            <v>-</v>
          </cell>
          <cell r="V952" t="str">
            <v>-</v>
          </cell>
          <cell r="W952" t="str">
            <v>EPDM / V4A</v>
          </cell>
        </row>
        <row r="953">
          <cell r="B953" t="str">
            <v>CRA21141V4A</v>
          </cell>
          <cell r="C953" t="str">
            <v>-</v>
          </cell>
          <cell r="D953">
            <v>73269060</v>
          </cell>
          <cell r="E953">
            <v>4260391375347</v>
          </cell>
          <cell r="F953" t="str">
            <v>Wastewater Pipe-Wallpenetrations</v>
          </cell>
          <cell r="G953" t="str">
            <v>Press Seals</v>
          </cell>
          <cell r="H953" t="str">
            <v>Press Seal Type CMS30-D</v>
          </cell>
          <cell r="I953">
            <v>20009</v>
          </cell>
          <cell r="J953" t="str">
            <v>Kraso</v>
          </cell>
          <cell r="K953" t="str">
            <v>Crassus - Press Seal Type CMS30-D, core drill hole/wall sleeve 150mm for pipes/cables 0-125mm</v>
          </cell>
          <cell r="L953" t="str">
            <v>up to 2,5 bar, Sealing: 30mm, EPDM / V4A</v>
          </cell>
          <cell r="M953" t="str">
            <v>Crassus - Press Seal Type CMS30-D, core drill hole/wall sleeve 150mm for pipes/cables 0-125mm; up to 2,5 bar, Sealing: 30mm, EPDM / V4A</v>
          </cell>
          <cell r="N953" t="str">
            <v xml:space="preserve">Crassus
Press Seal Type CMS30-D
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953" t="str">
            <v xml:space="preserve">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953">
            <v>21</v>
          </cell>
          <cell r="Q953">
            <v>150</v>
          </cell>
          <cell r="R953" t="str">
            <v>0-125</v>
          </cell>
          <cell r="S953">
            <v>30</v>
          </cell>
          <cell r="T953">
            <v>2.5</v>
          </cell>
          <cell r="U953" t="str">
            <v>-</v>
          </cell>
          <cell r="V953" t="str">
            <v>-</v>
          </cell>
          <cell r="W953" t="str">
            <v>EPDM / V4A</v>
          </cell>
        </row>
        <row r="954">
          <cell r="B954" t="str">
            <v>CRA21142V4A</v>
          </cell>
          <cell r="C954" t="str">
            <v>-</v>
          </cell>
          <cell r="D954">
            <v>73269060</v>
          </cell>
          <cell r="E954">
            <v>4260391375354</v>
          </cell>
          <cell r="F954" t="str">
            <v>Wastewater Pipe-Wallpenetrations</v>
          </cell>
          <cell r="G954" t="str">
            <v>Press Seals</v>
          </cell>
          <cell r="H954" t="str">
            <v>Press Seal Type CMS30-D</v>
          </cell>
          <cell r="I954">
            <v>20009</v>
          </cell>
          <cell r="J954" t="str">
            <v>Kraso</v>
          </cell>
          <cell r="K954" t="str">
            <v>Crassus - Press Seal Type CMS30-D, core drill hole/wall sleeve 200mm for pipes/cables 0-175mm</v>
          </cell>
          <cell r="L954" t="str">
            <v>up to 2,5 bar, Sealing: 30mm, EPDM / V4A</v>
          </cell>
          <cell r="M954" t="str">
            <v>Crassus - Press Seal Type CMS30-D, core drill hole/wall sleeve 200mm for pipes/cables 0-175mm; up to 2,5 bar, Sealing: 30mm, EPDM / V4A</v>
          </cell>
          <cell r="N954" t="str">
            <v xml:space="preserve">Crassus
Press Seal Type CMS30-D
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954" t="str">
            <v xml:space="preserve">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954">
            <v>21</v>
          </cell>
          <cell r="Q954">
            <v>200</v>
          </cell>
          <cell r="R954" t="str">
            <v>0-175</v>
          </cell>
          <cell r="S954">
            <v>30</v>
          </cell>
          <cell r="T954">
            <v>2.5</v>
          </cell>
          <cell r="U954" t="str">
            <v>-</v>
          </cell>
          <cell r="V954" t="str">
            <v>-</v>
          </cell>
          <cell r="W954" t="str">
            <v>EPDM / V4A</v>
          </cell>
        </row>
        <row r="955">
          <cell r="B955" t="str">
            <v>CRA21143V4A</v>
          </cell>
          <cell r="C955" t="str">
            <v>-</v>
          </cell>
          <cell r="D955">
            <v>73269060</v>
          </cell>
          <cell r="E955">
            <v>4260391375361</v>
          </cell>
          <cell r="F955" t="str">
            <v>Wastewater Pipe-Wallpenetrations</v>
          </cell>
          <cell r="G955" t="str">
            <v>Press Seals</v>
          </cell>
          <cell r="H955" t="str">
            <v>Press Seal Type CMS30-D</v>
          </cell>
          <cell r="I955">
            <v>20009</v>
          </cell>
          <cell r="J955" t="str">
            <v>Kraso</v>
          </cell>
          <cell r="K955" t="str">
            <v>Crassus - Press Seal Type CMS30-D, core drill hole/wall sleeve 250mm for pipes/cables 0-225mm</v>
          </cell>
          <cell r="L955" t="str">
            <v>up to 2,5 bar, Sealing: 30mm, EPDM / V4A</v>
          </cell>
          <cell r="M955" t="str">
            <v>Crassus - Press Seal Type CMS30-D, core drill hole/wall sleeve 250mm for pipes/cables 0-225mm; up to 2,5 bar, Sealing: 30mm, EPDM / V4A</v>
          </cell>
          <cell r="N955" t="str">
            <v xml:space="preserve">Crassus
Press Seal Type CMS30-D
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955" t="str">
            <v xml:space="preserve">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955">
            <v>21</v>
          </cell>
          <cell r="Q955">
            <v>250</v>
          </cell>
          <cell r="R955" t="str">
            <v>0-225</v>
          </cell>
          <cell r="S955">
            <v>30</v>
          </cell>
          <cell r="T955">
            <v>2.5</v>
          </cell>
          <cell r="U955" t="str">
            <v>-</v>
          </cell>
          <cell r="V955" t="str">
            <v>-</v>
          </cell>
          <cell r="W955" t="str">
            <v>EPDM / V4A</v>
          </cell>
        </row>
        <row r="956">
          <cell r="B956" t="str">
            <v>CRA21144V4A</v>
          </cell>
          <cell r="C956" t="str">
            <v>-</v>
          </cell>
          <cell r="D956">
            <v>73269060</v>
          </cell>
          <cell r="E956">
            <v>4260391375378</v>
          </cell>
          <cell r="F956" t="str">
            <v>Wastewater Pipe-Wallpenetrations</v>
          </cell>
          <cell r="G956" t="str">
            <v>Press Seals</v>
          </cell>
          <cell r="H956" t="str">
            <v>Press Seal Type CMS30-D</v>
          </cell>
          <cell r="I956">
            <v>20009</v>
          </cell>
          <cell r="J956" t="str">
            <v>Kraso</v>
          </cell>
          <cell r="K956" t="str">
            <v>Crassus - Press Seal Type CMS30-D, core drill hole/wall sleeve 300mm for pipes/cables 0-275mm</v>
          </cell>
          <cell r="L956" t="str">
            <v>up to 2,5 bar, Sealing: 30mm, EPDM / V4A</v>
          </cell>
          <cell r="M956" t="str">
            <v>Crassus - Press Seal Type CMS30-D, core drill hole/wall sleeve 300mm for pipes/cables 0-275mm; up to 2,5 bar, Sealing: 30mm, EPDM / V4A</v>
          </cell>
          <cell r="N956" t="str">
            <v xml:space="preserve">Crassus
Press Seal Type CMS30-D
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956" t="str">
            <v xml:space="preserve">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956">
            <v>21</v>
          </cell>
          <cell r="Q956">
            <v>300</v>
          </cell>
          <cell r="R956" t="str">
            <v>0-275</v>
          </cell>
          <cell r="S956">
            <v>30</v>
          </cell>
          <cell r="T956">
            <v>2.5</v>
          </cell>
          <cell r="U956" t="str">
            <v>-</v>
          </cell>
          <cell r="V956" t="str">
            <v>-</v>
          </cell>
          <cell r="W956" t="str">
            <v>EPDM / V4A</v>
          </cell>
        </row>
        <row r="957">
          <cell r="B957" t="str">
            <v>CRA21145V4A</v>
          </cell>
          <cell r="C957" t="str">
            <v>-</v>
          </cell>
          <cell r="D957">
            <v>73269060</v>
          </cell>
          <cell r="E957">
            <v>4260391375385</v>
          </cell>
          <cell r="F957" t="str">
            <v>Wastewater Pipe-Wallpenetrations</v>
          </cell>
          <cell r="G957" t="str">
            <v>Press Seals</v>
          </cell>
          <cell r="H957" t="str">
            <v>Press Seal Type CMS30-D</v>
          </cell>
          <cell r="I957">
            <v>20009</v>
          </cell>
          <cell r="J957" t="str">
            <v>Kraso</v>
          </cell>
          <cell r="K957" t="str">
            <v>Crassus - Press Seal Type CMS30-D, core drill hole/wall sleeve 350mm for pipes/cables 0-325mm</v>
          </cell>
          <cell r="L957" t="str">
            <v>up to 2,5 bar, Sealing: 30mm, EPDM / V4A</v>
          </cell>
          <cell r="M957" t="str">
            <v>Crassus - Press Seal Type CMS30-D, core drill hole/wall sleeve 350mm for pipes/cables 0-325mm; up to 2,5 bar, Sealing: 30mm, EPDM / V4A</v>
          </cell>
          <cell r="N957" t="str">
            <v xml:space="preserve">Crassus
Press Seal Type CMS30-D
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957" t="str">
            <v xml:space="preserve">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957">
            <v>21</v>
          </cell>
          <cell r="Q957">
            <v>350</v>
          </cell>
          <cell r="R957" t="str">
            <v>0-325</v>
          </cell>
          <cell r="S957">
            <v>30</v>
          </cell>
          <cell r="T957">
            <v>2.5</v>
          </cell>
          <cell r="U957" t="str">
            <v>-</v>
          </cell>
          <cell r="V957" t="str">
            <v>-</v>
          </cell>
          <cell r="W957" t="str">
            <v>EPDM / V4A</v>
          </cell>
        </row>
        <row r="958">
          <cell r="B958" t="str">
            <v>CRA21146V4A</v>
          </cell>
          <cell r="C958" t="str">
            <v>-</v>
          </cell>
          <cell r="D958">
            <v>73269060</v>
          </cell>
          <cell r="E958">
            <v>4260391375392</v>
          </cell>
          <cell r="F958" t="str">
            <v>Wastewater Pipe-Wallpenetrations</v>
          </cell>
          <cell r="G958" t="str">
            <v>Press Seals</v>
          </cell>
          <cell r="H958" t="str">
            <v>Press Seal Type CMS30-D</v>
          </cell>
          <cell r="I958">
            <v>20009</v>
          </cell>
          <cell r="J958" t="str">
            <v>Kraso</v>
          </cell>
          <cell r="K958" t="str">
            <v>Crassus - Press Seal Type CMS30-D, core drill hole/wall sleeve 400mm for pipes/cables 0-375mm</v>
          </cell>
          <cell r="L958" t="str">
            <v>up to 2,5 bar, Sealing: 30mm, EPDM / V4A</v>
          </cell>
          <cell r="M958" t="str">
            <v>Crassus - Press Seal Type CMS30-D, core drill hole/wall sleeve 400mm for pipes/cables 0-375mm; up to 2,5 bar, Sealing: 30mm, EPDM / V4A</v>
          </cell>
          <cell r="N958" t="str">
            <v xml:space="preserve">Crassus
Press Seal Type CMS30-D
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958" t="str">
            <v xml:space="preserve">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958">
            <v>21</v>
          </cell>
          <cell r="Q958">
            <v>400</v>
          </cell>
          <cell r="R958" t="str">
            <v>0-375</v>
          </cell>
          <cell r="S958">
            <v>30</v>
          </cell>
          <cell r="T958">
            <v>2.5</v>
          </cell>
          <cell r="U958" t="str">
            <v>-</v>
          </cell>
          <cell r="V958" t="str">
            <v>-</v>
          </cell>
          <cell r="W958" t="str">
            <v>EPDM / V4A</v>
          </cell>
        </row>
        <row r="959">
          <cell r="B959" t="str">
            <v>CRA21147V4A</v>
          </cell>
          <cell r="C959" t="str">
            <v>-</v>
          </cell>
          <cell r="D959">
            <v>73269060</v>
          </cell>
          <cell r="E959">
            <v>4260391375408</v>
          </cell>
          <cell r="F959" t="str">
            <v>Wastewater Pipe-Wallpenetrations</v>
          </cell>
          <cell r="G959" t="str">
            <v>Press Seals</v>
          </cell>
          <cell r="H959" t="str">
            <v>Press Seal Type CMS30-D</v>
          </cell>
          <cell r="I959">
            <v>20009</v>
          </cell>
          <cell r="J959" t="str">
            <v>Kraso</v>
          </cell>
          <cell r="K959" t="str">
            <v>Crassus - Press Seal Type CMS30-D, core drill hole/wall sleeve 450mm for pipes/cables 0-425mm</v>
          </cell>
          <cell r="L959" t="str">
            <v>up to 2,5 bar, Sealing: 30mm, EPDM / V4A</v>
          </cell>
          <cell r="M959" t="str">
            <v>Crassus - Press Seal Type CMS30-D, core drill hole/wall sleeve 450mm for pipes/cables 0-425mm; up to 2,5 bar, Sealing: 30mm, EPDM / V4A</v>
          </cell>
          <cell r="N959" t="str">
            <v xml:space="preserve">Crassus
Press Seal Type CMS30-D
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959" t="str">
            <v xml:space="preserve">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959">
            <v>21</v>
          </cell>
          <cell r="Q959">
            <v>450</v>
          </cell>
          <cell r="R959" t="str">
            <v>0-425</v>
          </cell>
          <cell r="S959">
            <v>30</v>
          </cell>
          <cell r="T959">
            <v>2.5</v>
          </cell>
          <cell r="U959" t="str">
            <v>-</v>
          </cell>
          <cell r="V959" t="str">
            <v>-</v>
          </cell>
          <cell r="W959" t="str">
            <v>EPDM / V4A</v>
          </cell>
        </row>
        <row r="960">
          <cell r="B960" t="str">
            <v>CRA21148V4A</v>
          </cell>
          <cell r="C960" t="str">
            <v>-</v>
          </cell>
          <cell r="D960">
            <v>73269060</v>
          </cell>
          <cell r="E960">
            <v>4260391375415</v>
          </cell>
          <cell r="F960" t="str">
            <v>Wastewater Pipe-Wallpenetrations</v>
          </cell>
          <cell r="G960" t="str">
            <v>Press Seals</v>
          </cell>
          <cell r="H960" t="str">
            <v>Press Seal Type CMS30-D</v>
          </cell>
          <cell r="I960">
            <v>20009</v>
          </cell>
          <cell r="J960" t="str">
            <v>Kraso</v>
          </cell>
          <cell r="K960" t="str">
            <v>Crassus - Press Seal Type CMS30-D, core drill hole/wall sleeve 500mm for pipes/cables 0-475mm</v>
          </cell>
          <cell r="L960" t="str">
            <v>up to 2,5 bar, Sealing: 30mm, EPDM / V4A</v>
          </cell>
          <cell r="M960" t="str">
            <v>Crassus - Press Seal Type CMS30-D, core drill hole/wall sleeve 500mm for pipes/cables 0-475mm; up to 2,5 bar, Sealing: 30mm, EPDM / V4A</v>
          </cell>
          <cell r="N960" t="str">
            <v xml:space="preserve">Crassus
Press Seal Type CMS30-D
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960" t="str">
            <v xml:space="preserve">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960">
            <v>21</v>
          </cell>
          <cell r="Q960">
            <v>500</v>
          </cell>
          <cell r="R960" t="str">
            <v>0-475</v>
          </cell>
          <cell r="S960">
            <v>30</v>
          </cell>
          <cell r="T960">
            <v>2.5</v>
          </cell>
          <cell r="U960" t="str">
            <v>-</v>
          </cell>
          <cell r="V960" t="str">
            <v>-</v>
          </cell>
          <cell r="W960" t="str">
            <v>EPDM / V4A</v>
          </cell>
        </row>
        <row r="961">
          <cell r="B961" t="str">
            <v>CRA21149GGV</v>
          </cell>
          <cell r="C961" t="str">
            <v>-</v>
          </cell>
          <cell r="D961">
            <v>73269060</v>
          </cell>
          <cell r="E961">
            <v>4260391376924</v>
          </cell>
          <cell r="F961" t="str">
            <v>Wastewater Pipe-Wallpenetrations</v>
          </cell>
          <cell r="G961" t="str">
            <v>Press Seals</v>
          </cell>
          <cell r="H961" t="str">
            <v>Press Seal Type CMS60-D</v>
          </cell>
          <cell r="I961">
            <v>20013</v>
          </cell>
          <cell r="J961" t="str">
            <v>Kraso</v>
          </cell>
          <cell r="K961" t="str">
            <v>Crassus - Press Seal Type CMS60-D, core drill hole/wall sleeve 50mm for pipes/cables 0-25mm</v>
          </cell>
          <cell r="L961" t="str">
            <v>up to 5 bar, Sealing: 60mm, EPDM / GYC</v>
          </cell>
          <cell r="M961" t="str">
            <v>Crassus - Press Seal Type CMS60-D, core drill hole/wall sleeve 50mm for pipes/cables 0-25mm; up to 5 bar, Sealing: 60mm, EPDM / GYC</v>
          </cell>
          <cell r="N961" t="str">
            <v xml:space="preserve">Crassus
Press Seal Type CMS60-D
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961" t="str">
            <v xml:space="preserve">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961">
            <v>21</v>
          </cell>
          <cell r="Q961">
            <v>50</v>
          </cell>
          <cell r="R961" t="str">
            <v>0-25</v>
          </cell>
          <cell r="S961">
            <v>60</v>
          </cell>
          <cell r="T961">
            <v>5</v>
          </cell>
          <cell r="U961" t="str">
            <v>-</v>
          </cell>
          <cell r="V961" t="str">
            <v>-</v>
          </cell>
          <cell r="W961" t="str">
            <v>EPDM / GYC</v>
          </cell>
        </row>
        <row r="962">
          <cell r="B962" t="str">
            <v>CRA21150GGV</v>
          </cell>
          <cell r="C962" t="str">
            <v>-</v>
          </cell>
          <cell r="D962">
            <v>73269060</v>
          </cell>
          <cell r="E962">
            <v>4260391376900</v>
          </cell>
          <cell r="F962" t="str">
            <v>Wastewater Pipe-Wallpenetrations</v>
          </cell>
          <cell r="G962" t="str">
            <v>Press Seals</v>
          </cell>
          <cell r="H962" t="str">
            <v>Press Seal Type CMS60-D</v>
          </cell>
          <cell r="I962">
            <v>20013</v>
          </cell>
          <cell r="J962" t="str">
            <v>Kraso</v>
          </cell>
          <cell r="K962" t="str">
            <v>Crassus - Press Seal Type CMS60-D, core drill hole/wall sleeve 60mm for pipes/cables 0-35mm</v>
          </cell>
          <cell r="L962" t="str">
            <v>up to 5 bar, Sealing: 60mm, EPDM / GYC</v>
          </cell>
          <cell r="M962" t="str">
            <v>Crassus - Press Seal Type CMS60-D, core drill hole/wall sleeve 60mm for pipes/cables 0-35mm; up to 5 bar, Sealing: 60mm, EPDM / GYC</v>
          </cell>
          <cell r="N962" t="str">
            <v xml:space="preserve">Crassus
Press Seal Type CMS60-D
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962" t="str">
            <v xml:space="preserve">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962">
            <v>21</v>
          </cell>
          <cell r="Q962">
            <v>60</v>
          </cell>
          <cell r="R962" t="str">
            <v>0-35</v>
          </cell>
          <cell r="S962">
            <v>60</v>
          </cell>
          <cell r="T962">
            <v>5</v>
          </cell>
          <cell r="U962" t="str">
            <v>-</v>
          </cell>
          <cell r="V962" t="str">
            <v>-</v>
          </cell>
          <cell r="W962" t="str">
            <v>EPDM / GYC</v>
          </cell>
        </row>
        <row r="963">
          <cell r="B963" t="str">
            <v>CRA21151GGV</v>
          </cell>
          <cell r="C963" t="str">
            <v>-</v>
          </cell>
          <cell r="D963">
            <v>73269060</v>
          </cell>
          <cell r="E963">
            <v>4260391376887</v>
          </cell>
          <cell r="F963" t="str">
            <v>Wastewater Pipe-Wallpenetrations</v>
          </cell>
          <cell r="G963" t="str">
            <v>Press Seals</v>
          </cell>
          <cell r="H963" t="str">
            <v>Press Seal Type CMS60-D</v>
          </cell>
          <cell r="I963">
            <v>20013</v>
          </cell>
          <cell r="J963" t="str">
            <v>Kraso</v>
          </cell>
          <cell r="K963" t="str">
            <v>Crassus - Press Seal Type CMS60-D, core drill hole/wall sleeve 70mm for pipes/cables 0-45mm</v>
          </cell>
          <cell r="L963" t="str">
            <v>up to 5 bar, Sealing: 60mm, EPDM / GYC</v>
          </cell>
          <cell r="M963" t="str">
            <v>Crassus - Press Seal Type CMS60-D, core drill hole/wall sleeve 70mm for pipes/cables 0-45mm; up to 5 bar, Sealing: 60mm, EPDM / GYC</v>
          </cell>
          <cell r="N963" t="str">
            <v xml:space="preserve">Crassus
Press Seal Type CMS60-D
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963" t="str">
            <v xml:space="preserve">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963">
            <v>21</v>
          </cell>
          <cell r="Q963">
            <v>70</v>
          </cell>
          <cell r="R963" t="str">
            <v>0-45</v>
          </cell>
          <cell r="S963">
            <v>60</v>
          </cell>
          <cell r="T963">
            <v>5</v>
          </cell>
          <cell r="U963" t="str">
            <v>-</v>
          </cell>
          <cell r="V963" t="str">
            <v>-</v>
          </cell>
          <cell r="W963" t="str">
            <v>EPDM / GYC</v>
          </cell>
        </row>
        <row r="964">
          <cell r="B964" t="str">
            <v>CRA21152GGV</v>
          </cell>
          <cell r="C964" t="str">
            <v>-</v>
          </cell>
          <cell r="D964">
            <v>73269060</v>
          </cell>
          <cell r="E964">
            <v>4260391376863</v>
          </cell>
          <cell r="F964" t="str">
            <v>Wastewater Pipe-Wallpenetrations</v>
          </cell>
          <cell r="G964" t="str">
            <v>Press Seals</v>
          </cell>
          <cell r="H964" t="str">
            <v>Press Seal Type CMS60-D</v>
          </cell>
          <cell r="I964">
            <v>20013</v>
          </cell>
          <cell r="J964" t="str">
            <v>Kraso</v>
          </cell>
          <cell r="K964" t="str">
            <v>Crassus - Press Seal Type CMS60-D, core drill hole/wall sleeve 80mm for pipes/cables 0-55mm</v>
          </cell>
          <cell r="L964" t="str">
            <v>up to 5 bar, Sealing: 60mm, EPDM / GYC</v>
          </cell>
          <cell r="M964" t="str">
            <v>Crassus - Press Seal Type CMS60-D, core drill hole/wall sleeve 80mm for pipes/cables 0-55mm; up to 5 bar, Sealing: 60mm, EPDM / GYC</v>
          </cell>
          <cell r="N964" t="str">
            <v xml:space="preserve">Crassus
Press Seal Type CMS60-D
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964" t="str">
            <v xml:space="preserve">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964">
            <v>21</v>
          </cell>
          <cell r="Q964">
            <v>80</v>
          </cell>
          <cell r="R964" t="str">
            <v>0-55</v>
          </cell>
          <cell r="S964">
            <v>60</v>
          </cell>
          <cell r="T964">
            <v>5</v>
          </cell>
          <cell r="U964" t="str">
            <v>-</v>
          </cell>
          <cell r="V964" t="str">
            <v>-</v>
          </cell>
          <cell r="W964" t="str">
            <v>EPDM / GYC</v>
          </cell>
        </row>
        <row r="965">
          <cell r="B965" t="str">
            <v>CRA21153GGV</v>
          </cell>
          <cell r="C965" t="str">
            <v>-</v>
          </cell>
          <cell r="D965">
            <v>73269060</v>
          </cell>
          <cell r="E965">
            <v>4260391376849</v>
          </cell>
          <cell r="F965" t="str">
            <v>Wastewater Pipe-Wallpenetrations</v>
          </cell>
          <cell r="G965" t="str">
            <v>Press Seals</v>
          </cell>
          <cell r="H965" t="str">
            <v>Press Seal Type CMS60-D</v>
          </cell>
          <cell r="I965">
            <v>20013</v>
          </cell>
          <cell r="J965" t="str">
            <v>Kraso</v>
          </cell>
          <cell r="K965" t="str">
            <v>Crassus - Press Seal Type CMS60-D, core drill hole/wall sleeve 100mm for pipes/cables 0-75mm</v>
          </cell>
          <cell r="L965" t="str">
            <v>up to 5 bar, Sealing: 60mm, EPDM / GYC</v>
          </cell>
          <cell r="M965" t="str">
            <v>Crassus - Press Seal Type CMS60-D, core drill hole/wall sleeve 100mm for pipes/cables 0-75mm; up to 5 bar, Sealing: 60mm, EPDM / GYC</v>
          </cell>
          <cell r="N965" t="str">
            <v xml:space="preserve">Crassus
Press Seal Type CMS60-D
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965" t="str">
            <v xml:space="preserve">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965">
            <v>21</v>
          </cell>
          <cell r="Q965">
            <v>100</v>
          </cell>
          <cell r="R965" t="str">
            <v>0-75</v>
          </cell>
          <cell r="S965">
            <v>60</v>
          </cell>
          <cell r="T965">
            <v>5</v>
          </cell>
          <cell r="U965" t="str">
            <v>-</v>
          </cell>
          <cell r="V965" t="str">
            <v>-</v>
          </cell>
          <cell r="W965" t="str">
            <v>EPDM / GYC</v>
          </cell>
        </row>
        <row r="966">
          <cell r="B966" t="str">
            <v>CRA21154GGV</v>
          </cell>
          <cell r="C966" t="str">
            <v>-</v>
          </cell>
          <cell r="D966">
            <v>73269060</v>
          </cell>
          <cell r="E966">
            <v>4260391376825</v>
          </cell>
          <cell r="F966" t="str">
            <v>Wastewater Pipe-Wallpenetrations</v>
          </cell>
          <cell r="G966" t="str">
            <v>Press Seals</v>
          </cell>
          <cell r="H966" t="str">
            <v>Press Seal Type CMS60-D</v>
          </cell>
          <cell r="I966">
            <v>20013</v>
          </cell>
          <cell r="J966" t="str">
            <v>Kraso</v>
          </cell>
          <cell r="K966" t="str">
            <v>Crassus - Press Seal Type CMS60-D, core drill hole/wall sleeve 125mm for pipes/cables 0-100mm</v>
          </cell>
          <cell r="L966" t="str">
            <v>up to 5 bar, Sealing: 60mm, EPDM / GYC</v>
          </cell>
          <cell r="M966" t="str">
            <v>Crassus - Press Seal Type CMS60-D, core drill hole/wall sleeve 125mm for pipes/cables 0-100mm; up to 5 bar, Sealing: 60mm, EPDM / GYC</v>
          </cell>
          <cell r="N966" t="str">
            <v xml:space="preserve">Crassus
Press Seal Type CMS60-D
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966" t="str">
            <v xml:space="preserve">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966">
            <v>21</v>
          </cell>
          <cell r="Q966">
            <v>125</v>
          </cell>
          <cell r="R966" t="str">
            <v>0-100</v>
          </cell>
          <cell r="S966">
            <v>60</v>
          </cell>
          <cell r="T966">
            <v>5</v>
          </cell>
          <cell r="U966" t="str">
            <v>-</v>
          </cell>
          <cell r="V966" t="str">
            <v>-</v>
          </cell>
          <cell r="W966" t="str">
            <v>EPDM / GYC</v>
          </cell>
        </row>
        <row r="967">
          <cell r="B967" t="str">
            <v>CRA21155GGV</v>
          </cell>
          <cell r="C967" t="str">
            <v>-</v>
          </cell>
          <cell r="D967">
            <v>73269060</v>
          </cell>
          <cell r="E967">
            <v>4260391376801</v>
          </cell>
          <cell r="F967" t="str">
            <v>Wastewater Pipe-Wallpenetrations</v>
          </cell>
          <cell r="G967" t="str">
            <v>Press Seals</v>
          </cell>
          <cell r="H967" t="str">
            <v>Press Seal Type CMS60-D</v>
          </cell>
          <cell r="I967">
            <v>20013</v>
          </cell>
          <cell r="J967" t="str">
            <v>Kraso</v>
          </cell>
          <cell r="K967" t="str">
            <v>Crassus - Press Seal Type CMS60-D, core drill hole/wall sleeve 150mm for pipes/cables 0-125mm</v>
          </cell>
          <cell r="L967" t="str">
            <v>up to 5 bar, Sealing: 60mm, EPDM / GYC</v>
          </cell>
          <cell r="M967" t="str">
            <v>Crassus - Press Seal Type CMS60-D, core drill hole/wall sleeve 150mm for pipes/cables 0-125mm; up to 5 bar, Sealing: 60mm, EPDM / GYC</v>
          </cell>
          <cell r="N967" t="str">
            <v xml:space="preserve">Crassus
Press Seal Type CMS60-D
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967" t="str">
            <v xml:space="preserve">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967">
            <v>21</v>
          </cell>
          <cell r="Q967">
            <v>150</v>
          </cell>
          <cell r="R967" t="str">
            <v>0-125</v>
          </cell>
          <cell r="S967">
            <v>60</v>
          </cell>
          <cell r="T967">
            <v>5</v>
          </cell>
          <cell r="U967" t="str">
            <v>-</v>
          </cell>
          <cell r="V967" t="str">
            <v>-</v>
          </cell>
          <cell r="W967" t="str">
            <v>EPDM / GYC</v>
          </cell>
        </row>
        <row r="968">
          <cell r="B968" t="str">
            <v>CRA21156GGV</v>
          </cell>
          <cell r="C968" t="str">
            <v>-</v>
          </cell>
          <cell r="D968">
            <v>73269060</v>
          </cell>
          <cell r="E968">
            <v>4260391376788</v>
          </cell>
          <cell r="F968" t="str">
            <v>Wastewater Pipe-Wallpenetrations</v>
          </cell>
          <cell r="G968" t="str">
            <v>Press Seals</v>
          </cell>
          <cell r="H968" t="str">
            <v>Press Seal Type CMS60-D</v>
          </cell>
          <cell r="I968">
            <v>20013</v>
          </cell>
          <cell r="J968" t="str">
            <v>Kraso</v>
          </cell>
          <cell r="K968" t="str">
            <v>Crassus - Press Seal Type CMS60-D, core drill hole/wall sleeve 200mm for pipes/cables 0-175mm</v>
          </cell>
          <cell r="L968" t="str">
            <v>up to 5 bar, Sealing: 60mm, EPDM / GYC</v>
          </cell>
          <cell r="M968" t="str">
            <v>Crassus - Press Seal Type CMS60-D, core drill hole/wall sleeve 200mm for pipes/cables 0-175mm; up to 5 bar, Sealing: 60mm, EPDM / GYC</v>
          </cell>
          <cell r="N968" t="str">
            <v xml:space="preserve">Crassus
Press Seal Type CMS60-D
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968" t="str">
            <v xml:space="preserve">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968">
            <v>21</v>
          </cell>
          <cell r="Q968">
            <v>200</v>
          </cell>
          <cell r="R968" t="str">
            <v>0-175</v>
          </cell>
          <cell r="S968">
            <v>60</v>
          </cell>
          <cell r="T968">
            <v>5</v>
          </cell>
          <cell r="U968" t="str">
            <v>-</v>
          </cell>
          <cell r="V968" t="str">
            <v>-</v>
          </cell>
          <cell r="W968" t="str">
            <v>EPDM / GYC</v>
          </cell>
        </row>
        <row r="969">
          <cell r="B969" t="str">
            <v>CRA21157GGV</v>
          </cell>
          <cell r="C969" t="str">
            <v>-</v>
          </cell>
          <cell r="D969">
            <v>73269060</v>
          </cell>
          <cell r="E969">
            <v>4260391376764</v>
          </cell>
          <cell r="F969" t="str">
            <v>Wastewater Pipe-Wallpenetrations</v>
          </cell>
          <cell r="G969" t="str">
            <v>Press Seals</v>
          </cell>
          <cell r="H969" t="str">
            <v>Press Seal Type CMS60-D</v>
          </cell>
          <cell r="I969">
            <v>20013</v>
          </cell>
          <cell r="J969" t="str">
            <v>Kraso</v>
          </cell>
          <cell r="K969" t="str">
            <v>Crassus - Press Seal Type CMS60-D, core drill hole/wall sleeve 250mm for pipes/cables 0-225mm</v>
          </cell>
          <cell r="L969" t="str">
            <v>up to 5 bar, Sealing: 60mm, EPDM / GYC</v>
          </cell>
          <cell r="M969" t="str">
            <v>Crassus - Press Seal Type CMS60-D, core drill hole/wall sleeve 250mm for pipes/cables 0-225mm; up to 5 bar, Sealing: 60mm, EPDM / GYC</v>
          </cell>
          <cell r="N969" t="str">
            <v xml:space="preserve">Crassus
Press Seal Type CMS60-D
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969" t="str">
            <v xml:space="preserve">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969">
            <v>21</v>
          </cell>
          <cell r="Q969">
            <v>250</v>
          </cell>
          <cell r="R969" t="str">
            <v>0-225</v>
          </cell>
          <cell r="S969">
            <v>60</v>
          </cell>
          <cell r="T969">
            <v>5</v>
          </cell>
          <cell r="U969" t="str">
            <v>-</v>
          </cell>
          <cell r="V969" t="str">
            <v>-</v>
          </cell>
          <cell r="W969" t="str">
            <v>EPDM / GYC</v>
          </cell>
        </row>
        <row r="970">
          <cell r="B970" t="str">
            <v>CRA21158GGV</v>
          </cell>
          <cell r="C970" t="str">
            <v>-</v>
          </cell>
          <cell r="D970">
            <v>73269060</v>
          </cell>
          <cell r="E970">
            <v>4260391376740</v>
          </cell>
          <cell r="F970" t="str">
            <v>Wastewater Pipe-Wallpenetrations</v>
          </cell>
          <cell r="G970" t="str">
            <v>Press Seals</v>
          </cell>
          <cell r="H970" t="str">
            <v>Press Seal Type CMS60-D</v>
          </cell>
          <cell r="I970">
            <v>20013</v>
          </cell>
          <cell r="J970" t="str">
            <v>Kraso</v>
          </cell>
          <cell r="K970" t="str">
            <v>Crassus - Press Seal Type CMS60-D, core drill hole/wall sleeve 300mm for pipes/cables 0-275mm</v>
          </cell>
          <cell r="L970" t="str">
            <v>up to 5 bar, Sealing: 60mm, EPDM / GYC</v>
          </cell>
          <cell r="M970" t="str">
            <v>Crassus - Press Seal Type CMS60-D, core drill hole/wall sleeve 300mm for pipes/cables 0-275mm; up to 5 bar, Sealing: 60mm, EPDM / GYC</v>
          </cell>
          <cell r="N970" t="str">
            <v xml:space="preserve">Crassus
Press Seal Type CMS60-D
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970" t="str">
            <v xml:space="preserve">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970">
            <v>21</v>
          </cell>
          <cell r="Q970">
            <v>300</v>
          </cell>
          <cell r="R970" t="str">
            <v>0-275</v>
          </cell>
          <cell r="S970">
            <v>60</v>
          </cell>
          <cell r="T970">
            <v>5</v>
          </cell>
          <cell r="U970" t="str">
            <v>-</v>
          </cell>
          <cell r="V970" t="str">
            <v>-</v>
          </cell>
          <cell r="W970" t="str">
            <v>EPDM / GYC</v>
          </cell>
        </row>
        <row r="971">
          <cell r="B971" t="str">
            <v>CRA21159GGV</v>
          </cell>
          <cell r="C971" t="str">
            <v>-</v>
          </cell>
          <cell r="D971">
            <v>73269060</v>
          </cell>
          <cell r="E971">
            <v>4260391376726</v>
          </cell>
          <cell r="F971" t="str">
            <v>Wastewater Pipe-Wallpenetrations</v>
          </cell>
          <cell r="G971" t="str">
            <v>Press Seals</v>
          </cell>
          <cell r="H971" t="str">
            <v>Press Seal Type CMS60-D</v>
          </cell>
          <cell r="I971">
            <v>20013</v>
          </cell>
          <cell r="J971" t="str">
            <v>Kraso</v>
          </cell>
          <cell r="K971" t="str">
            <v>Crassus - Press Seal Type CMS60-D, core drill hole/wall sleeve 350mm for pipes/cables 0-325mm</v>
          </cell>
          <cell r="L971" t="str">
            <v>up to 5 bar, Sealing: 60mm, EPDM / GYC</v>
          </cell>
          <cell r="M971" t="str">
            <v>Crassus - Press Seal Type CMS60-D, core drill hole/wall sleeve 350mm for pipes/cables 0-325mm; up to 5 bar, Sealing: 60mm, EPDM / GYC</v>
          </cell>
          <cell r="N971" t="str">
            <v xml:space="preserve">Crassus
Press Seal Type CMS60-D
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971" t="str">
            <v xml:space="preserve">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971">
            <v>21</v>
          </cell>
          <cell r="Q971">
            <v>350</v>
          </cell>
          <cell r="R971" t="str">
            <v>0-325</v>
          </cell>
          <cell r="S971">
            <v>60</v>
          </cell>
          <cell r="T971">
            <v>5</v>
          </cell>
          <cell r="U971" t="str">
            <v>-</v>
          </cell>
          <cell r="V971" t="str">
            <v>-</v>
          </cell>
          <cell r="W971" t="str">
            <v>EPDM / GYC</v>
          </cell>
        </row>
        <row r="972">
          <cell r="B972" t="str">
            <v>CRA21160GGV</v>
          </cell>
          <cell r="C972" t="str">
            <v>-</v>
          </cell>
          <cell r="D972">
            <v>73269060</v>
          </cell>
          <cell r="E972">
            <v>4260391376702</v>
          </cell>
          <cell r="F972" t="str">
            <v>Wastewater Pipe-Wallpenetrations</v>
          </cell>
          <cell r="G972" t="str">
            <v>Press Seals</v>
          </cell>
          <cell r="H972" t="str">
            <v>Press Seal Type CMS60-D</v>
          </cell>
          <cell r="I972">
            <v>20013</v>
          </cell>
          <cell r="J972" t="str">
            <v>Kraso</v>
          </cell>
          <cell r="K972" t="str">
            <v>Crassus - Press Seal Type CMS60-D, core drill hole/wall sleeve 400mm for pipes/cables 0-375mm</v>
          </cell>
          <cell r="L972" t="str">
            <v>up to 5 bar, Sealing: 60mm, EPDM / GYC</v>
          </cell>
          <cell r="M972" t="str">
            <v>Crassus - Press Seal Type CMS60-D, core drill hole/wall sleeve 400mm for pipes/cables 0-375mm; up to 5 bar, Sealing: 60mm, EPDM / GYC</v>
          </cell>
          <cell r="N972" t="str">
            <v xml:space="preserve">Crassus
Press Seal Type CMS60-D
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972" t="str">
            <v xml:space="preserve">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972">
            <v>21</v>
          </cell>
          <cell r="Q972">
            <v>400</v>
          </cell>
          <cell r="R972" t="str">
            <v>0-375</v>
          </cell>
          <cell r="S972">
            <v>60</v>
          </cell>
          <cell r="T972">
            <v>5</v>
          </cell>
          <cell r="U972" t="str">
            <v>-</v>
          </cell>
          <cell r="V972" t="str">
            <v>-</v>
          </cell>
          <cell r="W972" t="str">
            <v>EPDM / GYC</v>
          </cell>
        </row>
        <row r="973">
          <cell r="B973" t="str">
            <v>CRA21161GGV</v>
          </cell>
          <cell r="C973" t="str">
            <v>-</v>
          </cell>
          <cell r="D973">
            <v>73269060</v>
          </cell>
          <cell r="E973">
            <v>4260391376689</v>
          </cell>
          <cell r="F973" t="str">
            <v>Wastewater Pipe-Wallpenetrations</v>
          </cell>
          <cell r="G973" t="str">
            <v>Press Seals</v>
          </cell>
          <cell r="H973" t="str">
            <v>Press Seal Type CMS60-D</v>
          </cell>
          <cell r="I973">
            <v>20013</v>
          </cell>
          <cell r="J973" t="str">
            <v>Kraso</v>
          </cell>
          <cell r="K973" t="str">
            <v>Crassus - Press Seal Type CMS60-D, core drill hole/wall sleeve 450mm for pipes/cables 0-425mm</v>
          </cell>
          <cell r="L973" t="str">
            <v>up to 5 bar, Sealing: 60mm, EPDM / GYC</v>
          </cell>
          <cell r="M973" t="str">
            <v>Crassus - Press Seal Type CMS60-D, core drill hole/wall sleeve 450mm for pipes/cables 0-425mm; up to 5 bar, Sealing: 60mm, EPDM / GYC</v>
          </cell>
          <cell r="N973" t="str">
            <v xml:space="preserve">Crassus
Press Seal Type CMS60-D
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973" t="str">
            <v xml:space="preserve">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973">
            <v>21</v>
          </cell>
          <cell r="Q973">
            <v>450</v>
          </cell>
          <cell r="R973" t="str">
            <v>0-425</v>
          </cell>
          <cell r="S973">
            <v>60</v>
          </cell>
          <cell r="T973">
            <v>5</v>
          </cell>
          <cell r="U973" t="str">
            <v>-</v>
          </cell>
          <cell r="V973" t="str">
            <v>-</v>
          </cell>
          <cell r="W973" t="str">
            <v>EPDM / GYC</v>
          </cell>
        </row>
        <row r="974">
          <cell r="B974" t="str">
            <v>CRA21162GGV</v>
          </cell>
          <cell r="C974" t="str">
            <v>-</v>
          </cell>
          <cell r="D974">
            <v>73269060</v>
          </cell>
          <cell r="E974">
            <v>4260391376665</v>
          </cell>
          <cell r="F974" t="str">
            <v>Wastewater Pipe-Wallpenetrations</v>
          </cell>
          <cell r="G974" t="str">
            <v>Press Seals</v>
          </cell>
          <cell r="H974" t="str">
            <v>Press Seal Type CMS60-D</v>
          </cell>
          <cell r="I974">
            <v>20013</v>
          </cell>
          <cell r="J974" t="str">
            <v>Kraso</v>
          </cell>
          <cell r="K974" t="str">
            <v>Crassus - Press Seal Type CMS60-D, core drill hole/wall sleeve 500mm for pipes/cables 0-475mm</v>
          </cell>
          <cell r="L974" t="str">
            <v>up to 5 bar, Sealing: 60mm, EPDM / GYC</v>
          </cell>
          <cell r="M974" t="str">
            <v>Crassus - Press Seal Type CMS60-D, core drill hole/wall sleeve 500mm for pipes/cables 0-475mm; up to 5 bar, Sealing: 60mm, EPDM / GYC</v>
          </cell>
          <cell r="N974" t="str">
            <v xml:space="preserve">Crassus
Press Seal Type CMS60-D
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974" t="str">
            <v xml:space="preserve">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974">
            <v>21</v>
          </cell>
          <cell r="Q974">
            <v>500</v>
          </cell>
          <cell r="R974" t="str">
            <v>0-475</v>
          </cell>
          <cell r="S974">
            <v>60</v>
          </cell>
          <cell r="T974">
            <v>5</v>
          </cell>
          <cell r="U974" t="str">
            <v>-</v>
          </cell>
          <cell r="V974" t="str">
            <v>-</v>
          </cell>
          <cell r="W974" t="str">
            <v>EPDM / GYC</v>
          </cell>
        </row>
        <row r="975">
          <cell r="B975" t="str">
            <v>CRA21149V2A</v>
          </cell>
          <cell r="C975" t="str">
            <v>-</v>
          </cell>
          <cell r="D975">
            <v>73269060</v>
          </cell>
          <cell r="E975">
            <v>4260391375422</v>
          </cell>
          <cell r="F975" t="str">
            <v>Wastewater Pipe-Wallpenetrations</v>
          </cell>
          <cell r="G975" t="str">
            <v>Press Seals</v>
          </cell>
          <cell r="H975" t="str">
            <v>Press Seal Type CMS60-D</v>
          </cell>
          <cell r="I975">
            <v>20013</v>
          </cell>
          <cell r="J975" t="str">
            <v>Kraso</v>
          </cell>
          <cell r="K975" t="str">
            <v>Crassus - Press Seal Type CMS60-D, core drill hole/wall sleeve 50mm for pipes/cables 0-25mm</v>
          </cell>
          <cell r="L975" t="str">
            <v>up to 5 bar, Sealing: 60mm, EPDM / V2A</v>
          </cell>
          <cell r="M975" t="str">
            <v>Crassus - Press Seal Type CMS60-D, core drill hole/wall sleeve 50mm for pipes/cables 0-25mm; up to 5 bar, Sealing: 60mm, EPDM / V2A</v>
          </cell>
          <cell r="N975" t="str">
            <v xml:space="preserve">Crassus
Press Seal Type CMS60-D
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975" t="str">
            <v xml:space="preserve">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975">
            <v>21</v>
          </cell>
          <cell r="Q975">
            <v>50</v>
          </cell>
          <cell r="R975" t="str">
            <v>0-25</v>
          </cell>
          <cell r="S975">
            <v>60</v>
          </cell>
          <cell r="T975">
            <v>5</v>
          </cell>
          <cell r="U975" t="str">
            <v>-</v>
          </cell>
          <cell r="V975" t="str">
            <v>-</v>
          </cell>
          <cell r="W975" t="str">
            <v>EPDM / V2A</v>
          </cell>
        </row>
        <row r="976">
          <cell r="B976" t="str">
            <v>CRA21150V2A</v>
          </cell>
          <cell r="C976" t="str">
            <v>-</v>
          </cell>
          <cell r="D976">
            <v>73269060</v>
          </cell>
          <cell r="E976">
            <v>4260391375439</v>
          </cell>
          <cell r="F976" t="str">
            <v>Wastewater Pipe-Wallpenetrations</v>
          </cell>
          <cell r="G976" t="str">
            <v>Press Seals</v>
          </cell>
          <cell r="H976" t="str">
            <v>Press Seal Type CMS60-D</v>
          </cell>
          <cell r="I976">
            <v>20013</v>
          </cell>
          <cell r="J976" t="str">
            <v>Kraso</v>
          </cell>
          <cell r="K976" t="str">
            <v>Crassus - Press Seal Type CMS60-D, core drill hole/wall sleeve 60mm for pipes/cables 0-35mm</v>
          </cell>
          <cell r="L976" t="str">
            <v>up to 5 bar, Sealing: 60mm, EPDM / V2A</v>
          </cell>
          <cell r="M976" t="str">
            <v>Crassus - Press Seal Type CMS60-D, core drill hole/wall sleeve 60mm for pipes/cables 0-35mm; up to 5 bar, Sealing: 60mm, EPDM / V2A</v>
          </cell>
          <cell r="N976" t="str">
            <v xml:space="preserve">Crassus
Press Seal Type CMS60-D
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976" t="str">
            <v xml:space="preserve">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976">
            <v>21</v>
          </cell>
          <cell r="Q976">
            <v>60</v>
          </cell>
          <cell r="R976" t="str">
            <v>0-35</v>
          </cell>
          <cell r="S976">
            <v>60</v>
          </cell>
          <cell r="T976">
            <v>5</v>
          </cell>
          <cell r="U976" t="str">
            <v>-</v>
          </cell>
          <cell r="V976" t="str">
            <v>-</v>
          </cell>
          <cell r="W976" t="str">
            <v>EPDM / V2A</v>
          </cell>
        </row>
        <row r="977">
          <cell r="B977" t="str">
            <v>CRA21151V2A</v>
          </cell>
          <cell r="C977" t="str">
            <v>-</v>
          </cell>
          <cell r="D977">
            <v>73269060</v>
          </cell>
          <cell r="E977">
            <v>4260391375446</v>
          </cell>
          <cell r="F977" t="str">
            <v>Wastewater Pipe-Wallpenetrations</v>
          </cell>
          <cell r="G977" t="str">
            <v>Press Seals</v>
          </cell>
          <cell r="H977" t="str">
            <v>Press Seal Type CMS60-D</v>
          </cell>
          <cell r="I977">
            <v>20013</v>
          </cell>
          <cell r="J977" t="str">
            <v>Kraso</v>
          </cell>
          <cell r="K977" t="str">
            <v>Crassus - Press Seal Type CMS60-D, core drill hole/wall sleeve 70mm for pipes/cables 0-45mm</v>
          </cell>
          <cell r="L977" t="str">
            <v>up to 5 bar, Sealing: 60mm, EPDM / V2A</v>
          </cell>
          <cell r="M977" t="str">
            <v>Crassus - Press Seal Type CMS60-D, core drill hole/wall sleeve 70mm for pipes/cables 0-45mm; up to 5 bar, Sealing: 60mm, EPDM / V2A</v>
          </cell>
          <cell r="N977" t="str">
            <v xml:space="preserve">Crassus
Press Seal Type CMS60-D
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977" t="str">
            <v xml:space="preserve">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977">
            <v>21</v>
          </cell>
          <cell r="Q977">
            <v>70</v>
          </cell>
          <cell r="R977" t="str">
            <v>0-45</v>
          </cell>
          <cell r="S977">
            <v>60</v>
          </cell>
          <cell r="T977">
            <v>5</v>
          </cell>
          <cell r="U977" t="str">
            <v>-</v>
          </cell>
          <cell r="V977" t="str">
            <v>-</v>
          </cell>
          <cell r="W977" t="str">
            <v>EPDM / V2A</v>
          </cell>
        </row>
        <row r="978">
          <cell r="B978" t="str">
            <v>CRA21152V2A</v>
          </cell>
          <cell r="C978" t="str">
            <v>-</v>
          </cell>
          <cell r="D978">
            <v>73269060</v>
          </cell>
          <cell r="E978">
            <v>4260391375453</v>
          </cell>
          <cell r="F978" t="str">
            <v>Wastewater Pipe-Wallpenetrations</v>
          </cell>
          <cell r="G978" t="str">
            <v>Press Seals</v>
          </cell>
          <cell r="H978" t="str">
            <v>Press Seal Type CMS60-D</v>
          </cell>
          <cell r="I978">
            <v>20013</v>
          </cell>
          <cell r="J978" t="str">
            <v>Kraso</v>
          </cell>
          <cell r="K978" t="str">
            <v>Crassus - Press Seal Type CMS60-D, core drill hole/wall sleeve 80mm for pipes/cables 0-55mm</v>
          </cell>
          <cell r="L978" t="str">
            <v>up to 5 bar, Sealing: 60mm, EPDM / V2A</v>
          </cell>
          <cell r="M978" t="str">
            <v>Crassus - Press Seal Type CMS60-D, core drill hole/wall sleeve 80mm for pipes/cables 0-55mm; up to 5 bar, Sealing: 60mm, EPDM / V2A</v>
          </cell>
          <cell r="N978" t="str">
            <v xml:space="preserve">Crassus
Press Seal Type CMS60-D
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978" t="str">
            <v xml:space="preserve">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978">
            <v>21</v>
          </cell>
          <cell r="Q978">
            <v>80</v>
          </cell>
          <cell r="R978" t="str">
            <v>0-55</v>
          </cell>
          <cell r="S978">
            <v>60</v>
          </cell>
          <cell r="T978">
            <v>5</v>
          </cell>
          <cell r="U978" t="str">
            <v>-</v>
          </cell>
          <cell r="V978" t="str">
            <v>-</v>
          </cell>
          <cell r="W978" t="str">
            <v>EPDM / V2A</v>
          </cell>
        </row>
        <row r="979">
          <cell r="B979" t="str">
            <v>CRA21153V2A</v>
          </cell>
          <cell r="C979" t="str">
            <v>-</v>
          </cell>
          <cell r="D979">
            <v>73269060</v>
          </cell>
          <cell r="E979">
            <v>4260391375460</v>
          </cell>
          <cell r="F979" t="str">
            <v>Wastewater Pipe-Wallpenetrations</v>
          </cell>
          <cell r="G979" t="str">
            <v>Press Seals</v>
          </cell>
          <cell r="H979" t="str">
            <v>Press Seal Type CMS60-D</v>
          </cell>
          <cell r="I979">
            <v>20013</v>
          </cell>
          <cell r="J979" t="str">
            <v>Kraso</v>
          </cell>
          <cell r="K979" t="str">
            <v>Crassus - Press Seal Type CMS60-D, core drill hole/wall sleeve 100mm for pipes/cables 0-75mm</v>
          </cell>
          <cell r="L979" t="str">
            <v>up to 5 bar, Sealing: 60mm, EPDM / V2A</v>
          </cell>
          <cell r="M979" t="str">
            <v>Crassus - Press Seal Type CMS60-D, core drill hole/wall sleeve 100mm for pipes/cables 0-75mm; up to 5 bar, Sealing: 60mm, EPDM / V2A</v>
          </cell>
          <cell r="N979" t="str">
            <v xml:space="preserve">Crassus
Press Seal Type CMS60-D
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979" t="str">
            <v xml:space="preserve">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979">
            <v>21</v>
          </cell>
          <cell r="Q979">
            <v>100</v>
          </cell>
          <cell r="R979" t="str">
            <v>0-75</v>
          </cell>
          <cell r="S979">
            <v>60</v>
          </cell>
          <cell r="T979">
            <v>5</v>
          </cell>
          <cell r="U979" t="str">
            <v>-</v>
          </cell>
          <cell r="V979" t="str">
            <v>-</v>
          </cell>
          <cell r="W979" t="str">
            <v>EPDM / V2A</v>
          </cell>
        </row>
        <row r="980">
          <cell r="B980" t="str">
            <v>CRA21154V2A</v>
          </cell>
          <cell r="C980" t="str">
            <v>-</v>
          </cell>
          <cell r="D980">
            <v>73269060</v>
          </cell>
          <cell r="E980">
            <v>4260391375477</v>
          </cell>
          <cell r="F980" t="str">
            <v>Wastewater Pipe-Wallpenetrations</v>
          </cell>
          <cell r="G980" t="str">
            <v>Press Seals</v>
          </cell>
          <cell r="H980" t="str">
            <v>Press Seal Type CMS60-D</v>
          </cell>
          <cell r="I980">
            <v>20013</v>
          </cell>
          <cell r="J980" t="str">
            <v>Kraso</v>
          </cell>
          <cell r="K980" t="str">
            <v>Crassus - Press Seal Type CMS60-D, core drill hole/wall sleeve 125mm for pipes/cables 0-100mm</v>
          </cell>
          <cell r="L980" t="str">
            <v>up to 5 bar, Sealing: 60mm, EPDM / V2A</v>
          </cell>
          <cell r="M980" t="str">
            <v>Crassus - Press Seal Type CMS60-D, core drill hole/wall sleeve 125mm for pipes/cables 0-100mm; up to 5 bar, Sealing: 60mm, EPDM / V2A</v>
          </cell>
          <cell r="N980" t="str">
            <v xml:space="preserve">Crassus
Press Seal Type CMS60-D
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980" t="str">
            <v xml:space="preserve">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980">
            <v>21</v>
          </cell>
          <cell r="Q980">
            <v>125</v>
          </cell>
          <cell r="R980" t="str">
            <v>0-100</v>
          </cell>
          <cell r="S980">
            <v>60</v>
          </cell>
          <cell r="T980">
            <v>5</v>
          </cell>
          <cell r="U980" t="str">
            <v>-</v>
          </cell>
          <cell r="V980" t="str">
            <v>-</v>
          </cell>
          <cell r="W980" t="str">
            <v>EPDM / V2A</v>
          </cell>
        </row>
        <row r="981">
          <cell r="B981" t="str">
            <v>CRA21155V2A</v>
          </cell>
          <cell r="C981" t="str">
            <v>-</v>
          </cell>
          <cell r="D981">
            <v>73269060</v>
          </cell>
          <cell r="E981">
            <v>4260391375484</v>
          </cell>
          <cell r="F981" t="str">
            <v>Wastewater Pipe-Wallpenetrations</v>
          </cell>
          <cell r="G981" t="str">
            <v>Press Seals</v>
          </cell>
          <cell r="H981" t="str">
            <v>Press Seal Type CMS60-D</v>
          </cell>
          <cell r="I981">
            <v>20013</v>
          </cell>
          <cell r="J981" t="str">
            <v>Kraso</v>
          </cell>
          <cell r="K981" t="str">
            <v>Crassus - Press Seal Type CMS60-D, core drill hole/wall sleeve 150mm for pipes/cables 0-125mm</v>
          </cell>
          <cell r="L981" t="str">
            <v>up to 5 bar, Sealing: 60mm, EPDM / V2A</v>
          </cell>
          <cell r="M981" t="str">
            <v>Crassus - Press Seal Type CMS60-D, core drill hole/wall sleeve 150mm for pipes/cables 0-125mm; up to 5 bar, Sealing: 60mm, EPDM / V2A</v>
          </cell>
          <cell r="N981" t="str">
            <v xml:space="preserve">Crassus
Press Seal Type CMS60-D
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981" t="str">
            <v xml:space="preserve">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981">
            <v>21</v>
          </cell>
          <cell r="Q981">
            <v>150</v>
          </cell>
          <cell r="R981" t="str">
            <v>0-125</v>
          </cell>
          <cell r="S981">
            <v>60</v>
          </cell>
          <cell r="T981">
            <v>5</v>
          </cell>
          <cell r="U981" t="str">
            <v>-</v>
          </cell>
          <cell r="V981" t="str">
            <v>-</v>
          </cell>
          <cell r="W981" t="str">
            <v>EPDM / V2A</v>
          </cell>
        </row>
        <row r="982">
          <cell r="B982" t="str">
            <v>CRA21156V2A</v>
          </cell>
          <cell r="C982" t="str">
            <v>-</v>
          </cell>
          <cell r="D982">
            <v>73269060</v>
          </cell>
          <cell r="E982">
            <v>4260391375491</v>
          </cell>
          <cell r="F982" t="str">
            <v>Wastewater Pipe-Wallpenetrations</v>
          </cell>
          <cell r="G982" t="str">
            <v>Press Seals</v>
          </cell>
          <cell r="H982" t="str">
            <v>Press Seal Type CMS60-D</v>
          </cell>
          <cell r="I982">
            <v>20013</v>
          </cell>
          <cell r="J982" t="str">
            <v>Kraso</v>
          </cell>
          <cell r="K982" t="str">
            <v>Crassus - Press Seal Type CMS60-D, core drill hole/wall sleeve 200mm for pipes/cables 0-175mm</v>
          </cell>
          <cell r="L982" t="str">
            <v>up to 5 bar, Sealing: 60mm, EPDM / V2A</v>
          </cell>
          <cell r="M982" t="str">
            <v>Crassus - Press Seal Type CMS60-D, core drill hole/wall sleeve 200mm for pipes/cables 0-175mm; up to 5 bar, Sealing: 60mm, EPDM / V2A</v>
          </cell>
          <cell r="N982" t="str">
            <v xml:space="preserve">Crassus
Press Seal Type CMS60-D
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982" t="str">
            <v xml:space="preserve">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982">
            <v>21</v>
          </cell>
          <cell r="Q982">
            <v>200</v>
          </cell>
          <cell r="R982" t="str">
            <v>0-175</v>
          </cell>
          <cell r="S982">
            <v>60</v>
          </cell>
          <cell r="T982">
            <v>5</v>
          </cell>
          <cell r="U982" t="str">
            <v>-</v>
          </cell>
          <cell r="V982" t="str">
            <v>-</v>
          </cell>
          <cell r="W982" t="str">
            <v>EPDM / V2A</v>
          </cell>
        </row>
        <row r="983">
          <cell r="B983" t="str">
            <v>CRA21157V2A</v>
          </cell>
          <cell r="C983" t="str">
            <v>-</v>
          </cell>
          <cell r="D983">
            <v>73269060</v>
          </cell>
          <cell r="E983">
            <v>4260391375507</v>
          </cell>
          <cell r="F983" t="str">
            <v>Wastewater Pipe-Wallpenetrations</v>
          </cell>
          <cell r="G983" t="str">
            <v>Press Seals</v>
          </cell>
          <cell r="H983" t="str">
            <v>Press Seal Type CMS60-D</v>
          </cell>
          <cell r="I983">
            <v>20013</v>
          </cell>
          <cell r="J983" t="str">
            <v>Kraso</v>
          </cell>
          <cell r="K983" t="str">
            <v>Crassus - Press Seal Type CMS60-D, core drill hole/wall sleeve 250mm for pipes/cables 0-225mm</v>
          </cell>
          <cell r="L983" t="str">
            <v>up to 5 bar, Sealing: 60mm, EPDM / V2A</v>
          </cell>
          <cell r="M983" t="str">
            <v>Crassus - Press Seal Type CMS60-D, core drill hole/wall sleeve 250mm for pipes/cables 0-225mm; up to 5 bar, Sealing: 60mm, EPDM / V2A</v>
          </cell>
          <cell r="N983" t="str">
            <v xml:space="preserve">Crassus
Press Seal Type CMS60-D
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983" t="str">
            <v xml:space="preserve">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983">
            <v>21</v>
          </cell>
          <cell r="Q983">
            <v>250</v>
          </cell>
          <cell r="R983" t="str">
            <v>0-225</v>
          </cell>
          <cell r="S983">
            <v>60</v>
          </cell>
          <cell r="T983">
            <v>5</v>
          </cell>
          <cell r="U983" t="str">
            <v>-</v>
          </cell>
          <cell r="V983" t="str">
            <v>-</v>
          </cell>
          <cell r="W983" t="str">
            <v>EPDM / V2A</v>
          </cell>
        </row>
        <row r="984">
          <cell r="B984" t="str">
            <v>CRA21158V2A</v>
          </cell>
          <cell r="C984" t="str">
            <v>-</v>
          </cell>
          <cell r="D984">
            <v>73269060</v>
          </cell>
          <cell r="E984">
            <v>4260391375514</v>
          </cell>
          <cell r="F984" t="str">
            <v>Wastewater Pipe-Wallpenetrations</v>
          </cell>
          <cell r="G984" t="str">
            <v>Press Seals</v>
          </cell>
          <cell r="H984" t="str">
            <v>Press Seal Type CMS60-D</v>
          </cell>
          <cell r="I984">
            <v>20013</v>
          </cell>
          <cell r="J984" t="str">
            <v>Kraso</v>
          </cell>
          <cell r="K984" t="str">
            <v>Crassus - Press Seal Type CMS60-D, core drill hole/wall sleeve 300mm for pipes/cables 0-275mm</v>
          </cell>
          <cell r="L984" t="str">
            <v>up to 5 bar, Sealing: 60mm, EPDM / V2A</v>
          </cell>
          <cell r="M984" t="str">
            <v>Crassus - Press Seal Type CMS60-D, core drill hole/wall sleeve 300mm for pipes/cables 0-275mm; up to 5 bar, Sealing: 60mm, EPDM / V2A</v>
          </cell>
          <cell r="N984" t="str">
            <v xml:space="preserve">Crassus
Press Seal Type CMS60-D
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984" t="str">
            <v xml:space="preserve">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984">
            <v>21</v>
          </cell>
          <cell r="Q984">
            <v>300</v>
          </cell>
          <cell r="R984" t="str">
            <v>0-275</v>
          </cell>
          <cell r="S984">
            <v>60</v>
          </cell>
          <cell r="T984">
            <v>5</v>
          </cell>
          <cell r="U984" t="str">
            <v>-</v>
          </cell>
          <cell r="V984" t="str">
            <v>-</v>
          </cell>
          <cell r="W984" t="str">
            <v>EPDM / V2A</v>
          </cell>
        </row>
        <row r="985">
          <cell r="B985" t="str">
            <v>CRA21159V2A</v>
          </cell>
          <cell r="C985" t="str">
            <v>-</v>
          </cell>
          <cell r="D985">
            <v>73269060</v>
          </cell>
          <cell r="E985">
            <v>4260391375521</v>
          </cell>
          <cell r="F985" t="str">
            <v>Wastewater Pipe-Wallpenetrations</v>
          </cell>
          <cell r="G985" t="str">
            <v>Press Seals</v>
          </cell>
          <cell r="H985" t="str">
            <v>Press Seal Type CMS60-D</v>
          </cell>
          <cell r="I985">
            <v>20013</v>
          </cell>
          <cell r="J985" t="str">
            <v>Kraso</v>
          </cell>
          <cell r="K985" t="str">
            <v>Crassus - Press Seal Type CMS60-D, core drill hole/wall sleeve 350mm for pipes/cables 0-325mm</v>
          </cell>
          <cell r="L985" t="str">
            <v>up to 5 bar, Sealing: 60mm, EPDM / V2A</v>
          </cell>
          <cell r="M985" t="str">
            <v>Crassus - Press Seal Type CMS60-D, core drill hole/wall sleeve 350mm for pipes/cables 0-325mm; up to 5 bar, Sealing: 60mm, EPDM / V2A</v>
          </cell>
          <cell r="N985" t="str">
            <v xml:space="preserve">Crassus
Press Seal Type CMS60-D
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985" t="str">
            <v xml:space="preserve">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985">
            <v>21</v>
          </cell>
          <cell r="Q985">
            <v>350</v>
          </cell>
          <cell r="R985" t="str">
            <v>0-325</v>
          </cell>
          <cell r="S985">
            <v>60</v>
          </cell>
          <cell r="T985">
            <v>5</v>
          </cell>
          <cell r="U985" t="str">
            <v>-</v>
          </cell>
          <cell r="V985" t="str">
            <v>-</v>
          </cell>
          <cell r="W985" t="str">
            <v>EPDM / V2A</v>
          </cell>
        </row>
        <row r="986">
          <cell r="B986" t="str">
            <v>CRA21160V2A</v>
          </cell>
          <cell r="C986" t="str">
            <v>-</v>
          </cell>
          <cell r="D986">
            <v>73269060</v>
          </cell>
          <cell r="E986">
            <v>4260391375538</v>
          </cell>
          <cell r="F986" t="str">
            <v>Wastewater Pipe-Wallpenetrations</v>
          </cell>
          <cell r="G986" t="str">
            <v>Press Seals</v>
          </cell>
          <cell r="H986" t="str">
            <v>Press Seal Type CMS60-D</v>
          </cell>
          <cell r="I986">
            <v>20013</v>
          </cell>
          <cell r="J986" t="str">
            <v>Kraso</v>
          </cell>
          <cell r="K986" t="str">
            <v>Crassus - Press Seal Type CMS60-D, core drill hole/wall sleeve 400mm for pipes/cables 0-375mm</v>
          </cell>
          <cell r="L986" t="str">
            <v>up to 5 bar, Sealing: 60mm, EPDM / V2A</v>
          </cell>
          <cell r="M986" t="str">
            <v>Crassus - Press Seal Type CMS60-D, core drill hole/wall sleeve 400mm for pipes/cables 0-375mm; up to 5 bar, Sealing: 60mm, EPDM / V2A</v>
          </cell>
          <cell r="N986" t="str">
            <v xml:space="preserve">Crassus
Press Seal Type CMS60-D
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986" t="str">
            <v xml:space="preserve">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986">
            <v>21</v>
          </cell>
          <cell r="Q986">
            <v>400</v>
          </cell>
          <cell r="R986" t="str">
            <v>0-375</v>
          </cell>
          <cell r="S986">
            <v>60</v>
          </cell>
          <cell r="T986">
            <v>5</v>
          </cell>
          <cell r="U986" t="str">
            <v>-</v>
          </cell>
          <cell r="V986" t="str">
            <v>-</v>
          </cell>
          <cell r="W986" t="str">
            <v>EPDM / V2A</v>
          </cell>
        </row>
        <row r="987">
          <cell r="B987" t="str">
            <v>CRA21161V2A</v>
          </cell>
          <cell r="C987" t="str">
            <v>-</v>
          </cell>
          <cell r="D987">
            <v>73269060</v>
          </cell>
          <cell r="E987">
            <v>4260391375545</v>
          </cell>
          <cell r="F987" t="str">
            <v>Wastewater Pipe-Wallpenetrations</v>
          </cell>
          <cell r="G987" t="str">
            <v>Press Seals</v>
          </cell>
          <cell r="H987" t="str">
            <v>Press Seal Type CMS60-D</v>
          </cell>
          <cell r="I987">
            <v>20013</v>
          </cell>
          <cell r="J987" t="str">
            <v>Kraso</v>
          </cell>
          <cell r="K987" t="str">
            <v>Crassus - Press Seal Type CMS60-D, core drill hole/wall sleeve 450mm for pipes/cables 0-425mm</v>
          </cell>
          <cell r="L987" t="str">
            <v>up to 5 bar, Sealing: 60mm, EPDM / V2A</v>
          </cell>
          <cell r="M987" t="str">
            <v>Crassus - Press Seal Type CMS60-D, core drill hole/wall sleeve 450mm for pipes/cables 0-425mm; up to 5 bar, Sealing: 60mm, EPDM / V2A</v>
          </cell>
          <cell r="N987" t="str">
            <v xml:space="preserve">Crassus
Press Seal Type CMS60-D
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987" t="str">
            <v xml:space="preserve">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987">
            <v>21</v>
          </cell>
          <cell r="Q987">
            <v>450</v>
          </cell>
          <cell r="R987" t="str">
            <v>0-425</v>
          </cell>
          <cell r="S987">
            <v>60</v>
          </cell>
          <cell r="T987">
            <v>5</v>
          </cell>
          <cell r="U987" t="str">
            <v>-</v>
          </cell>
          <cell r="V987" t="str">
            <v>-</v>
          </cell>
          <cell r="W987" t="str">
            <v>EPDM / V2A</v>
          </cell>
        </row>
        <row r="988">
          <cell r="B988" t="str">
            <v>CRA21162V2A</v>
          </cell>
          <cell r="C988" t="str">
            <v>-</v>
          </cell>
          <cell r="D988">
            <v>73269060</v>
          </cell>
          <cell r="E988">
            <v>4260391375552</v>
          </cell>
          <cell r="F988" t="str">
            <v>Wastewater Pipe-Wallpenetrations</v>
          </cell>
          <cell r="G988" t="str">
            <v>Press Seals</v>
          </cell>
          <cell r="H988" t="str">
            <v>Press Seal Type CMS60-D</v>
          </cell>
          <cell r="I988">
            <v>20013</v>
          </cell>
          <cell r="J988" t="str">
            <v>Kraso</v>
          </cell>
          <cell r="K988" t="str">
            <v>Crassus - Press Seal Type CMS60-D, core drill hole/wall sleeve 500mm for pipes/cables 0-475mm</v>
          </cell>
          <cell r="L988" t="str">
            <v>up to 5 bar, Sealing: 60mm, EPDM / V2A</v>
          </cell>
          <cell r="M988" t="str">
            <v>Crassus - Press Seal Type CMS60-D, core drill hole/wall sleeve 500mm for pipes/cables 0-475mm; up to 5 bar, Sealing: 60mm, EPDM / V2A</v>
          </cell>
          <cell r="N988" t="str">
            <v xml:space="preserve">Crassus
Press Seal Type CMS60-D
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988" t="str">
            <v xml:space="preserve">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988">
            <v>21</v>
          </cell>
          <cell r="Q988">
            <v>500</v>
          </cell>
          <cell r="R988" t="str">
            <v>0-475</v>
          </cell>
          <cell r="S988">
            <v>60</v>
          </cell>
          <cell r="T988">
            <v>5</v>
          </cell>
          <cell r="U988" t="str">
            <v>-</v>
          </cell>
          <cell r="V988" t="str">
            <v>-</v>
          </cell>
          <cell r="W988" t="str">
            <v>EPDM / V2A</v>
          </cell>
        </row>
        <row r="989">
          <cell r="B989" t="str">
            <v>CRA21149V4A</v>
          </cell>
          <cell r="C989" t="str">
            <v>-</v>
          </cell>
          <cell r="D989">
            <v>73269060</v>
          </cell>
          <cell r="E989">
            <v>4260391376931</v>
          </cell>
          <cell r="F989" t="str">
            <v>Wastewater Pipe-Wallpenetrations</v>
          </cell>
          <cell r="G989" t="str">
            <v>Press Seals</v>
          </cell>
          <cell r="H989" t="str">
            <v>Press Seal Type CMS60-D</v>
          </cell>
          <cell r="I989">
            <v>20013</v>
          </cell>
          <cell r="J989" t="str">
            <v>Kraso</v>
          </cell>
          <cell r="K989" t="str">
            <v>Crassus - Press Seal Type CMS60-D, core drill hole/wall sleeve 50mm for pipes/cables 0-25mm</v>
          </cell>
          <cell r="L989" t="str">
            <v>up to 5 bar, Sealing: 60mm, EPDM / V4A</v>
          </cell>
          <cell r="M989" t="str">
            <v>Crassus - Press Seal Type CMS60-D, core drill hole/wall sleeve 50mm for pipes/cables 0-25mm; up to 5 bar, Sealing: 60mm, EPDM / V4A</v>
          </cell>
          <cell r="N989" t="str">
            <v xml:space="preserve">Crassus
Press Seal Type CMS60-D
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989" t="str">
            <v xml:space="preserve">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989">
            <v>21</v>
          </cell>
          <cell r="Q989">
            <v>50</v>
          </cell>
          <cell r="R989" t="str">
            <v>0-25</v>
          </cell>
          <cell r="S989">
            <v>60</v>
          </cell>
          <cell r="T989">
            <v>5</v>
          </cell>
          <cell r="U989" t="str">
            <v>-</v>
          </cell>
          <cell r="V989" t="str">
            <v>-</v>
          </cell>
          <cell r="W989" t="str">
            <v>EPDM / V4A</v>
          </cell>
        </row>
        <row r="990">
          <cell r="B990" t="str">
            <v>CRA21150V4A</v>
          </cell>
          <cell r="C990" t="str">
            <v>-</v>
          </cell>
          <cell r="D990">
            <v>73269060</v>
          </cell>
          <cell r="E990">
            <v>4260391376917</v>
          </cell>
          <cell r="F990" t="str">
            <v>Wastewater Pipe-Wallpenetrations</v>
          </cell>
          <cell r="G990" t="str">
            <v>Press Seals</v>
          </cell>
          <cell r="H990" t="str">
            <v>Press Seal Type CMS60-D</v>
          </cell>
          <cell r="I990">
            <v>20013</v>
          </cell>
          <cell r="J990" t="str">
            <v>Kraso</v>
          </cell>
          <cell r="K990" t="str">
            <v>Crassus - Press Seal Type CMS60-D, core drill hole/wall sleeve 60mm for pipes/cables 0-35mm</v>
          </cell>
          <cell r="L990" t="str">
            <v>up to 5 bar, Sealing: 60mm, EPDM / V4A</v>
          </cell>
          <cell r="M990" t="str">
            <v>Crassus - Press Seal Type CMS60-D, core drill hole/wall sleeve 60mm for pipes/cables 0-35mm; up to 5 bar, Sealing: 60mm, EPDM / V4A</v>
          </cell>
          <cell r="N990" t="str">
            <v xml:space="preserve">Crassus
Press Seal Type CMS60-D
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990" t="str">
            <v xml:space="preserve">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990">
            <v>21</v>
          </cell>
          <cell r="Q990">
            <v>60</v>
          </cell>
          <cell r="R990" t="str">
            <v>0-35</v>
          </cell>
          <cell r="S990">
            <v>60</v>
          </cell>
          <cell r="T990">
            <v>5</v>
          </cell>
          <cell r="U990" t="str">
            <v>-</v>
          </cell>
          <cell r="V990" t="str">
            <v>-</v>
          </cell>
          <cell r="W990" t="str">
            <v>EPDM / V4A</v>
          </cell>
        </row>
        <row r="991">
          <cell r="B991" t="str">
            <v>CRA21151V4A</v>
          </cell>
          <cell r="C991" t="str">
            <v>-</v>
          </cell>
          <cell r="D991">
            <v>73269060</v>
          </cell>
          <cell r="E991">
            <v>4260391376894</v>
          </cell>
          <cell r="F991" t="str">
            <v>Wastewater Pipe-Wallpenetrations</v>
          </cell>
          <cell r="G991" t="str">
            <v>Press Seals</v>
          </cell>
          <cell r="H991" t="str">
            <v>Press Seal Type CMS60-D</v>
          </cell>
          <cell r="I991">
            <v>20013</v>
          </cell>
          <cell r="J991" t="str">
            <v>Kraso</v>
          </cell>
          <cell r="K991" t="str">
            <v>Crassus - Press Seal Type CMS60-D, core drill hole/wall sleeve 70mm for pipes/cables 0-45mm</v>
          </cell>
          <cell r="L991" t="str">
            <v>up to 5 bar, Sealing: 60mm, EPDM / V4A</v>
          </cell>
          <cell r="M991" t="str">
            <v>Crassus - Press Seal Type CMS60-D, core drill hole/wall sleeve 70mm for pipes/cables 0-45mm; up to 5 bar, Sealing: 60mm, EPDM / V4A</v>
          </cell>
          <cell r="N991" t="str">
            <v xml:space="preserve">Crassus
Press Seal Type CMS60-D
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991" t="str">
            <v xml:space="preserve">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991">
            <v>21</v>
          </cell>
          <cell r="Q991">
            <v>70</v>
          </cell>
          <cell r="R991" t="str">
            <v>0-45</v>
          </cell>
          <cell r="S991">
            <v>60</v>
          </cell>
          <cell r="T991">
            <v>5</v>
          </cell>
          <cell r="U991" t="str">
            <v>-</v>
          </cell>
          <cell r="V991" t="str">
            <v>-</v>
          </cell>
          <cell r="W991" t="str">
            <v>EPDM / V4A</v>
          </cell>
        </row>
        <row r="992">
          <cell r="B992" t="str">
            <v>CRA21152V4A</v>
          </cell>
          <cell r="C992" t="str">
            <v>-</v>
          </cell>
          <cell r="D992">
            <v>73269060</v>
          </cell>
          <cell r="E992">
            <v>4260391376870</v>
          </cell>
          <cell r="F992" t="str">
            <v>Wastewater Pipe-Wallpenetrations</v>
          </cell>
          <cell r="G992" t="str">
            <v>Press Seals</v>
          </cell>
          <cell r="H992" t="str">
            <v>Press Seal Type CMS60-D</v>
          </cell>
          <cell r="I992">
            <v>20013</v>
          </cell>
          <cell r="J992" t="str">
            <v>Kraso</v>
          </cell>
          <cell r="K992" t="str">
            <v>Crassus - Press Seal Type CMS60-D, core drill hole/wall sleeve 80mm for pipes/cables 0-55mm</v>
          </cell>
          <cell r="L992" t="str">
            <v>up to 5 bar, Sealing: 60mm, EPDM / V4A</v>
          </cell>
          <cell r="M992" t="str">
            <v>Crassus - Press Seal Type CMS60-D, core drill hole/wall sleeve 80mm for pipes/cables 0-55mm; up to 5 bar, Sealing: 60mm, EPDM / V4A</v>
          </cell>
          <cell r="N992" t="str">
            <v xml:space="preserve">Crassus
Press Seal Type CMS60-D
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992" t="str">
            <v xml:space="preserve">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992">
            <v>21</v>
          </cell>
          <cell r="Q992">
            <v>80</v>
          </cell>
          <cell r="R992" t="str">
            <v>0-55</v>
          </cell>
          <cell r="S992">
            <v>60</v>
          </cell>
          <cell r="T992">
            <v>5</v>
          </cell>
          <cell r="U992" t="str">
            <v>-</v>
          </cell>
          <cell r="V992" t="str">
            <v>-</v>
          </cell>
          <cell r="W992" t="str">
            <v>EPDM / V4A</v>
          </cell>
        </row>
        <row r="993">
          <cell r="B993" t="str">
            <v>CRA21153V4A</v>
          </cell>
          <cell r="C993" t="str">
            <v>-</v>
          </cell>
          <cell r="D993">
            <v>73269060</v>
          </cell>
          <cell r="E993">
            <v>4260391376856</v>
          </cell>
          <cell r="F993" t="str">
            <v>Wastewater Pipe-Wallpenetrations</v>
          </cell>
          <cell r="G993" t="str">
            <v>Press Seals</v>
          </cell>
          <cell r="H993" t="str">
            <v>Press Seal Type CMS60-D</v>
          </cell>
          <cell r="I993">
            <v>20013</v>
          </cell>
          <cell r="J993" t="str">
            <v>Kraso</v>
          </cell>
          <cell r="K993" t="str">
            <v>Crassus - Press Seal Type CMS60-D, core drill hole/wall sleeve 100mm for pipes/cables 0-75mm</v>
          </cell>
          <cell r="L993" t="str">
            <v>up to 5 bar, Sealing: 60mm, EPDM / V4A</v>
          </cell>
          <cell r="M993" t="str">
            <v>Crassus - Press Seal Type CMS60-D, core drill hole/wall sleeve 100mm for pipes/cables 0-75mm; up to 5 bar, Sealing: 60mm, EPDM / V4A</v>
          </cell>
          <cell r="N993" t="str">
            <v xml:space="preserve">Crassus
Press Seal Type CMS60-D
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993" t="str">
            <v xml:space="preserve">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993">
            <v>21</v>
          </cell>
          <cell r="Q993">
            <v>100</v>
          </cell>
          <cell r="R993" t="str">
            <v>0-75</v>
          </cell>
          <cell r="S993">
            <v>60</v>
          </cell>
          <cell r="T993">
            <v>5</v>
          </cell>
          <cell r="U993" t="str">
            <v>-</v>
          </cell>
          <cell r="V993" t="str">
            <v>-</v>
          </cell>
          <cell r="W993" t="str">
            <v>EPDM / V4A</v>
          </cell>
        </row>
        <row r="994">
          <cell r="B994" t="str">
            <v>CRA21154V4A</v>
          </cell>
          <cell r="C994" t="str">
            <v>-</v>
          </cell>
          <cell r="D994">
            <v>73269060</v>
          </cell>
          <cell r="E994">
            <v>4260391376832</v>
          </cell>
          <cell r="F994" t="str">
            <v>Wastewater Pipe-Wallpenetrations</v>
          </cell>
          <cell r="G994" t="str">
            <v>Press Seals</v>
          </cell>
          <cell r="H994" t="str">
            <v>Press Seal Type CMS60-D</v>
          </cell>
          <cell r="I994">
            <v>20013</v>
          </cell>
          <cell r="J994" t="str">
            <v>Kraso</v>
          </cell>
          <cell r="K994" t="str">
            <v>Crassus - Press Seal Type CMS60-D, core drill hole/wall sleeve 125mm for pipes/cables 0-100mm</v>
          </cell>
          <cell r="L994" t="str">
            <v>up to 5 bar, Sealing: 60mm, EPDM / V4A</v>
          </cell>
          <cell r="M994" t="str">
            <v>Crassus - Press Seal Type CMS60-D, core drill hole/wall sleeve 125mm for pipes/cables 0-100mm; up to 5 bar, Sealing: 60mm, EPDM / V4A</v>
          </cell>
          <cell r="N994" t="str">
            <v xml:space="preserve">Crassus
Press Seal Type CMS60-D
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994" t="str">
            <v xml:space="preserve">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994">
            <v>21</v>
          </cell>
          <cell r="Q994">
            <v>125</v>
          </cell>
          <cell r="R994" t="str">
            <v>0-100</v>
          </cell>
          <cell r="S994">
            <v>60</v>
          </cell>
          <cell r="T994">
            <v>5</v>
          </cell>
          <cell r="U994" t="str">
            <v>-</v>
          </cell>
          <cell r="V994" t="str">
            <v>-</v>
          </cell>
          <cell r="W994" t="str">
            <v>EPDM / V4A</v>
          </cell>
        </row>
        <row r="995">
          <cell r="B995" t="str">
            <v>CRA21155V4A</v>
          </cell>
          <cell r="C995" t="str">
            <v>-</v>
          </cell>
          <cell r="D995">
            <v>73269060</v>
          </cell>
          <cell r="E995">
            <v>4260391376818</v>
          </cell>
          <cell r="F995" t="str">
            <v>Wastewater Pipe-Wallpenetrations</v>
          </cell>
          <cell r="G995" t="str">
            <v>Press Seals</v>
          </cell>
          <cell r="H995" t="str">
            <v>Press Seal Type CMS60-D</v>
          </cell>
          <cell r="I995">
            <v>20013</v>
          </cell>
          <cell r="J995" t="str">
            <v>Kraso</v>
          </cell>
          <cell r="K995" t="str">
            <v>Crassus - Press Seal Type CMS60-D, core drill hole/wall sleeve 150mm for pipes/cables 0-125mm</v>
          </cell>
          <cell r="L995" t="str">
            <v>up to 5 bar, Sealing: 60mm, EPDM / V4A</v>
          </cell>
          <cell r="M995" t="str">
            <v>Crassus - Press Seal Type CMS60-D, core drill hole/wall sleeve 150mm for pipes/cables 0-125mm; up to 5 bar, Sealing: 60mm, EPDM / V4A</v>
          </cell>
          <cell r="N995" t="str">
            <v xml:space="preserve">Crassus
Press Seal Type CMS60-D
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995" t="str">
            <v xml:space="preserve">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995">
            <v>21</v>
          </cell>
          <cell r="Q995">
            <v>150</v>
          </cell>
          <cell r="R995" t="str">
            <v>0-125</v>
          </cell>
          <cell r="S995">
            <v>60</v>
          </cell>
          <cell r="T995">
            <v>5</v>
          </cell>
          <cell r="U995" t="str">
            <v>-</v>
          </cell>
          <cell r="V995" t="str">
            <v>-</v>
          </cell>
          <cell r="W995" t="str">
            <v>EPDM / V4A</v>
          </cell>
        </row>
        <row r="996">
          <cell r="B996" t="str">
            <v>CRA21156V4A</v>
          </cell>
          <cell r="C996" t="str">
            <v>-</v>
          </cell>
          <cell r="D996">
            <v>73269060</v>
          </cell>
          <cell r="E996">
            <v>4260391376795</v>
          </cell>
          <cell r="F996" t="str">
            <v>Wastewater Pipe-Wallpenetrations</v>
          </cell>
          <cell r="G996" t="str">
            <v>Press Seals</v>
          </cell>
          <cell r="H996" t="str">
            <v>Press Seal Type CMS60-D</v>
          </cell>
          <cell r="I996">
            <v>20013</v>
          </cell>
          <cell r="J996" t="str">
            <v>Kraso</v>
          </cell>
          <cell r="K996" t="str">
            <v>Crassus - Press Seal Type CMS60-D, core drill hole/wall sleeve 200mm for pipes/cables 0-175mm</v>
          </cell>
          <cell r="L996" t="str">
            <v>up to 5 bar, Sealing: 60mm, EPDM / V4A</v>
          </cell>
          <cell r="M996" t="str">
            <v>Crassus - Press Seal Type CMS60-D, core drill hole/wall sleeve 200mm for pipes/cables 0-175mm; up to 5 bar, Sealing: 60mm, EPDM / V4A</v>
          </cell>
          <cell r="N996" t="str">
            <v xml:space="preserve">Crassus
Press Seal Type CMS60-D
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996" t="str">
            <v xml:space="preserve">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996">
            <v>21</v>
          </cell>
          <cell r="Q996">
            <v>200</v>
          </cell>
          <cell r="R996" t="str">
            <v>0-175</v>
          </cell>
          <cell r="S996">
            <v>60</v>
          </cell>
          <cell r="T996">
            <v>5</v>
          </cell>
          <cell r="U996" t="str">
            <v>-</v>
          </cell>
          <cell r="V996" t="str">
            <v>-</v>
          </cell>
          <cell r="W996" t="str">
            <v>EPDM / V4A</v>
          </cell>
        </row>
        <row r="997">
          <cell r="B997" t="str">
            <v>CRA21157V4A</v>
          </cell>
          <cell r="C997" t="str">
            <v>-</v>
          </cell>
          <cell r="D997">
            <v>73269060</v>
          </cell>
          <cell r="E997">
            <v>4260391376771</v>
          </cell>
          <cell r="F997" t="str">
            <v>Wastewater Pipe-Wallpenetrations</v>
          </cell>
          <cell r="G997" t="str">
            <v>Press Seals</v>
          </cell>
          <cell r="H997" t="str">
            <v>Press Seal Type CMS60-D</v>
          </cell>
          <cell r="I997">
            <v>20013</v>
          </cell>
          <cell r="J997" t="str">
            <v>Kraso</v>
          </cell>
          <cell r="K997" t="str">
            <v>Crassus - Press Seal Type CMS60-D, core drill hole/wall sleeve 250mm for pipes/cables 0-225mm</v>
          </cell>
          <cell r="L997" t="str">
            <v>up to 5 bar, Sealing: 60mm, EPDM / V4A</v>
          </cell>
          <cell r="M997" t="str">
            <v>Crassus - Press Seal Type CMS60-D, core drill hole/wall sleeve 250mm for pipes/cables 0-225mm; up to 5 bar, Sealing: 60mm, EPDM / V4A</v>
          </cell>
          <cell r="N997" t="str">
            <v xml:space="preserve">Crassus
Press Seal Type CMS60-D
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997" t="str">
            <v xml:space="preserve">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997">
            <v>21</v>
          </cell>
          <cell r="Q997">
            <v>250</v>
          </cell>
          <cell r="R997" t="str">
            <v>0-225</v>
          </cell>
          <cell r="S997">
            <v>60</v>
          </cell>
          <cell r="T997">
            <v>5</v>
          </cell>
          <cell r="U997" t="str">
            <v>-</v>
          </cell>
          <cell r="V997" t="str">
            <v>-</v>
          </cell>
          <cell r="W997" t="str">
            <v>EPDM / V4A</v>
          </cell>
        </row>
        <row r="998">
          <cell r="B998" t="str">
            <v>CRA21158V4A</v>
          </cell>
          <cell r="C998" t="str">
            <v>-</v>
          </cell>
          <cell r="D998">
            <v>73269060</v>
          </cell>
          <cell r="E998">
            <v>4260391376757</v>
          </cell>
          <cell r="F998" t="str">
            <v>Wastewater Pipe-Wallpenetrations</v>
          </cell>
          <cell r="G998" t="str">
            <v>Press Seals</v>
          </cell>
          <cell r="H998" t="str">
            <v>Press Seal Type CMS60-D</v>
          </cell>
          <cell r="I998">
            <v>20013</v>
          </cell>
          <cell r="J998" t="str">
            <v>Kraso</v>
          </cell>
          <cell r="K998" t="str">
            <v>Crassus - Press Seal Type CMS60-D, core drill hole/wall sleeve 300mm for pipes/cables 0-275mm</v>
          </cell>
          <cell r="L998" t="str">
            <v>up to 5 bar, Sealing: 60mm, EPDM / V4A</v>
          </cell>
          <cell r="M998" t="str">
            <v>Crassus - Press Seal Type CMS60-D, core drill hole/wall sleeve 300mm for pipes/cables 0-275mm; up to 5 bar, Sealing: 60mm, EPDM / V4A</v>
          </cell>
          <cell r="N998" t="str">
            <v xml:space="preserve">Crassus
Press Seal Type CMS60-D
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998" t="str">
            <v xml:space="preserve">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998">
            <v>21</v>
          </cell>
          <cell r="Q998">
            <v>300</v>
          </cell>
          <cell r="R998" t="str">
            <v>0-275</v>
          </cell>
          <cell r="S998">
            <v>60</v>
          </cell>
          <cell r="T998">
            <v>5</v>
          </cell>
          <cell r="U998" t="str">
            <v>-</v>
          </cell>
          <cell r="V998" t="str">
            <v>-</v>
          </cell>
          <cell r="W998" t="str">
            <v>EPDM / V4A</v>
          </cell>
        </row>
        <row r="999">
          <cell r="B999" t="str">
            <v>CRA21159V4A</v>
          </cell>
          <cell r="C999" t="str">
            <v>-</v>
          </cell>
          <cell r="D999">
            <v>73269060</v>
          </cell>
          <cell r="E999">
            <v>4260391376733</v>
          </cell>
          <cell r="F999" t="str">
            <v>Wastewater Pipe-Wallpenetrations</v>
          </cell>
          <cell r="G999" t="str">
            <v>Press Seals</v>
          </cell>
          <cell r="H999" t="str">
            <v>Press Seal Type CMS60-D</v>
          </cell>
          <cell r="I999">
            <v>20013</v>
          </cell>
          <cell r="J999" t="str">
            <v>Kraso</v>
          </cell>
          <cell r="K999" t="str">
            <v>Crassus - Press Seal Type CMS60-D, core drill hole/wall sleeve 350mm for pipes/cables 0-325mm</v>
          </cell>
          <cell r="L999" t="str">
            <v>up to 5 bar, Sealing: 60mm, EPDM / V4A</v>
          </cell>
          <cell r="M999" t="str">
            <v>Crassus - Press Seal Type CMS60-D, core drill hole/wall sleeve 350mm for pipes/cables 0-325mm; up to 5 bar, Sealing: 60mm, EPDM / V4A</v>
          </cell>
          <cell r="N999" t="str">
            <v xml:space="preserve">Crassus
Press Seal Type CMS60-D
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999" t="str">
            <v xml:space="preserve">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999">
            <v>21</v>
          </cell>
          <cell r="Q999">
            <v>350</v>
          </cell>
          <cell r="R999" t="str">
            <v>0-325</v>
          </cell>
          <cell r="S999">
            <v>60</v>
          </cell>
          <cell r="T999">
            <v>5</v>
          </cell>
          <cell r="U999" t="str">
            <v>-</v>
          </cell>
          <cell r="V999" t="str">
            <v>-</v>
          </cell>
          <cell r="W999" t="str">
            <v>EPDM / V4A</v>
          </cell>
        </row>
        <row r="1000">
          <cell r="B1000" t="str">
            <v>CRA21160V4A</v>
          </cell>
          <cell r="C1000" t="str">
            <v>-</v>
          </cell>
          <cell r="D1000">
            <v>73269060</v>
          </cell>
          <cell r="E1000">
            <v>4260391376719</v>
          </cell>
          <cell r="F1000" t="str">
            <v>Wastewater Pipe-Wallpenetrations</v>
          </cell>
          <cell r="G1000" t="str">
            <v>Press Seals</v>
          </cell>
          <cell r="H1000" t="str">
            <v>Press Seal Type CMS60-D</v>
          </cell>
          <cell r="I1000">
            <v>20013</v>
          </cell>
          <cell r="J1000" t="str">
            <v>Kraso</v>
          </cell>
          <cell r="K1000" t="str">
            <v>Crassus - Press Seal Type CMS60-D, core drill hole/wall sleeve 400mm for pipes/cables 0-375mm</v>
          </cell>
          <cell r="L1000" t="str">
            <v>up to 5 bar, Sealing: 60mm, EPDM / V4A</v>
          </cell>
          <cell r="M1000" t="str">
            <v>Crassus - Press Seal Type CMS60-D, core drill hole/wall sleeve 400mm for pipes/cables 0-375mm; up to 5 bar, Sealing: 60mm, EPDM / V4A</v>
          </cell>
          <cell r="N1000" t="str">
            <v xml:space="preserve">Crassus
Press Seal Type CMS60-D
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000" t="str">
            <v xml:space="preserve">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1000">
            <v>21</v>
          </cell>
          <cell r="Q1000">
            <v>400</v>
          </cell>
          <cell r="R1000" t="str">
            <v>0-375</v>
          </cell>
          <cell r="S1000">
            <v>60</v>
          </cell>
          <cell r="T1000">
            <v>5</v>
          </cell>
          <cell r="U1000" t="str">
            <v>-</v>
          </cell>
          <cell r="V1000" t="str">
            <v>-</v>
          </cell>
          <cell r="W1000" t="str">
            <v>EPDM / V4A</v>
          </cell>
        </row>
        <row r="1001">
          <cell r="B1001" t="str">
            <v>CRA21161V4A</v>
          </cell>
          <cell r="C1001" t="str">
            <v>-</v>
          </cell>
          <cell r="D1001">
            <v>73269060</v>
          </cell>
          <cell r="E1001">
            <v>4260391376696</v>
          </cell>
          <cell r="F1001" t="str">
            <v>Wastewater Pipe-Wallpenetrations</v>
          </cell>
          <cell r="G1001" t="str">
            <v>Press Seals</v>
          </cell>
          <cell r="H1001" t="str">
            <v>Press Seal Type CMS60-D</v>
          </cell>
          <cell r="I1001">
            <v>20013</v>
          </cell>
          <cell r="J1001" t="str">
            <v>Kraso</v>
          </cell>
          <cell r="K1001" t="str">
            <v>Crassus - Press Seal Type CMS60-D, core drill hole/wall sleeve 450mm for pipes/cables 0-425mm</v>
          </cell>
          <cell r="L1001" t="str">
            <v>up to 5 bar, Sealing: 60mm, EPDM / V4A</v>
          </cell>
          <cell r="M1001" t="str">
            <v>Crassus - Press Seal Type CMS60-D, core drill hole/wall sleeve 450mm for pipes/cables 0-425mm; up to 5 bar, Sealing: 60mm, EPDM / V4A</v>
          </cell>
          <cell r="N1001" t="str">
            <v xml:space="preserve">Crassus
Press Seal Type CMS60-D
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001" t="str">
            <v xml:space="preserve">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1001">
            <v>21</v>
          </cell>
          <cell r="Q1001">
            <v>450</v>
          </cell>
          <cell r="R1001" t="str">
            <v>0-425</v>
          </cell>
          <cell r="S1001">
            <v>60</v>
          </cell>
          <cell r="T1001">
            <v>5</v>
          </cell>
          <cell r="U1001" t="str">
            <v>-</v>
          </cell>
          <cell r="V1001" t="str">
            <v>-</v>
          </cell>
          <cell r="W1001" t="str">
            <v>EPDM / V4A</v>
          </cell>
        </row>
        <row r="1002">
          <cell r="B1002" t="str">
            <v>CRA21162V4A</v>
          </cell>
          <cell r="C1002" t="str">
            <v>-</v>
          </cell>
          <cell r="D1002">
            <v>73269060</v>
          </cell>
          <cell r="E1002">
            <v>4260391376672</v>
          </cell>
          <cell r="F1002" t="str">
            <v>Wastewater Pipe-Wallpenetrations</v>
          </cell>
          <cell r="G1002" t="str">
            <v>Press Seals</v>
          </cell>
          <cell r="H1002" t="str">
            <v>Press Seal Type CMS60-D</v>
          </cell>
          <cell r="I1002">
            <v>20013</v>
          </cell>
          <cell r="J1002" t="str">
            <v>Kraso</v>
          </cell>
          <cell r="K1002" t="str">
            <v>Crassus - Press Seal Type CMS60-D, core drill hole/wall sleeve 500mm for pipes/cables 0-475mm</v>
          </cell>
          <cell r="L1002" t="str">
            <v>up to 5 bar, Sealing: 60mm, EPDM / V4A</v>
          </cell>
          <cell r="M1002" t="str">
            <v>Crassus - Press Seal Type CMS60-D, core drill hole/wall sleeve 500mm for pipes/cables 0-475mm; up to 5 bar, Sealing: 60mm, EPDM / V4A</v>
          </cell>
          <cell r="N1002" t="str">
            <v xml:space="preserve">Crassus
Press Seal Type CMS60-D
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002" t="str">
            <v xml:space="preserve">Divided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1002">
            <v>21</v>
          </cell>
          <cell r="Q1002">
            <v>500</v>
          </cell>
          <cell r="R1002" t="str">
            <v>0-475</v>
          </cell>
          <cell r="S1002">
            <v>60</v>
          </cell>
          <cell r="T1002">
            <v>5</v>
          </cell>
          <cell r="U1002" t="str">
            <v>-</v>
          </cell>
          <cell r="V1002" t="str">
            <v>-</v>
          </cell>
          <cell r="W1002" t="str">
            <v>EPDM / V4A</v>
          </cell>
        </row>
        <row r="1003">
          <cell r="B1003" t="str">
            <v>CRA21163GGV</v>
          </cell>
          <cell r="C1003" t="str">
            <v>-</v>
          </cell>
          <cell r="D1003">
            <v>73269060</v>
          </cell>
          <cell r="E1003">
            <v>4260391375705</v>
          </cell>
          <cell r="F1003" t="str">
            <v>Wastewater Pipe-Wallpenetrations</v>
          </cell>
          <cell r="G1003" t="str">
            <v>Press Seals</v>
          </cell>
          <cell r="H1003" t="str">
            <v>Press Seal Type CMS30-SF</v>
          </cell>
          <cell r="I1003">
            <v>20010</v>
          </cell>
          <cell r="J1003" t="str">
            <v>Kraso</v>
          </cell>
          <cell r="K1003" t="str">
            <v>Crassus - Press Seal Type CMS30-SF, core drill hole/wall sleeve 50mm for pipes/cables 0-25mm</v>
          </cell>
          <cell r="L1003" t="str">
            <v>up to 2,5 bar, Sealing: 30mm, EPDM / GYC</v>
          </cell>
          <cell r="M1003" t="str">
            <v>Crassus - Press Seal Type CMS30-SF, core drill hole/wall sleeve 50mm for pipes/cables 0-25mm; up to 2,5 bar, Sealing: 30mm, EPDM / GYC</v>
          </cell>
          <cell r="N1003" t="str">
            <v xml:space="preserve">Crassus
Press Seal Type CMS30-SF
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003" t="str">
            <v>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v>
          </cell>
          <cell r="P1003">
            <v>21</v>
          </cell>
          <cell r="Q1003">
            <v>50</v>
          </cell>
          <cell r="R1003" t="str">
            <v>0-25</v>
          </cell>
          <cell r="S1003">
            <v>30</v>
          </cell>
          <cell r="T1003">
            <v>2.5</v>
          </cell>
          <cell r="U1003" t="str">
            <v>-</v>
          </cell>
          <cell r="V1003" t="str">
            <v>-</v>
          </cell>
          <cell r="W1003" t="str">
            <v>EPDM / GYC</v>
          </cell>
        </row>
        <row r="1004">
          <cell r="B1004" t="str">
            <v>CRA21164GGV</v>
          </cell>
          <cell r="C1004" t="str">
            <v>-</v>
          </cell>
          <cell r="D1004">
            <v>73269060</v>
          </cell>
          <cell r="E1004">
            <v>4260391375712</v>
          </cell>
          <cell r="F1004" t="str">
            <v>Wastewater Pipe-Wallpenetrations</v>
          </cell>
          <cell r="G1004" t="str">
            <v>Press Seals</v>
          </cell>
          <cell r="H1004" t="str">
            <v>Press Seal Type CMS30-SF</v>
          </cell>
          <cell r="I1004">
            <v>20010</v>
          </cell>
          <cell r="J1004" t="str">
            <v>Kraso</v>
          </cell>
          <cell r="K1004" t="str">
            <v>Crassus - Press Seal Type CMS30-SF, core drill hole/wall sleeve 60mm for pipes/cables 0-35mm</v>
          </cell>
          <cell r="L1004" t="str">
            <v>up to 2,5 bar, Sealing: 30mm, EPDM / GYC</v>
          </cell>
          <cell r="M1004" t="str">
            <v>Crassus - Press Seal Type CMS30-SF, core drill hole/wall sleeve 60mm for pipes/cables 0-35mm; up to 2,5 bar, Sealing: 30mm, EPDM / GYC</v>
          </cell>
          <cell r="N1004" t="str">
            <v xml:space="preserve">Crassus
Press Seal Type CMS30-SF
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004" t="str">
            <v>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v>
          </cell>
          <cell r="P1004">
            <v>21</v>
          </cell>
          <cell r="Q1004">
            <v>60</v>
          </cell>
          <cell r="R1004" t="str">
            <v>0-35</v>
          </cell>
          <cell r="S1004">
            <v>30</v>
          </cell>
          <cell r="T1004">
            <v>2.5</v>
          </cell>
          <cell r="U1004" t="str">
            <v>-</v>
          </cell>
          <cell r="V1004" t="str">
            <v>-</v>
          </cell>
          <cell r="W1004" t="str">
            <v>EPDM / GYC</v>
          </cell>
        </row>
        <row r="1005">
          <cell r="B1005" t="str">
            <v>CRA21165GGV</v>
          </cell>
          <cell r="C1005" t="str">
            <v>-</v>
          </cell>
          <cell r="D1005">
            <v>73269060</v>
          </cell>
          <cell r="E1005">
            <v>4260391375729</v>
          </cell>
          <cell r="F1005" t="str">
            <v>Wastewater Pipe-Wallpenetrations</v>
          </cell>
          <cell r="G1005" t="str">
            <v>Press Seals</v>
          </cell>
          <cell r="H1005" t="str">
            <v>Press Seal Type CMS30-SF</v>
          </cell>
          <cell r="I1005">
            <v>20010</v>
          </cell>
          <cell r="J1005" t="str">
            <v>Kraso</v>
          </cell>
          <cell r="K1005" t="str">
            <v>Crassus - Press Seal Type CMS30-SF, core drill hole/wall sleeve 70mm for pipes/cables 0-45mm</v>
          </cell>
          <cell r="L1005" t="str">
            <v>up to 2,5 bar, Sealing: 30mm, EPDM / GYC</v>
          </cell>
          <cell r="M1005" t="str">
            <v>Crassus - Press Seal Type CMS30-SF, core drill hole/wall sleeve 70mm for pipes/cables 0-45mm; up to 2,5 bar, Sealing: 30mm, EPDM / GYC</v>
          </cell>
          <cell r="N1005" t="str">
            <v xml:space="preserve">Crassus
Press Seal Type CMS30-SF
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005" t="str">
            <v>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v>
          </cell>
          <cell r="P1005">
            <v>21</v>
          </cell>
          <cell r="Q1005">
            <v>70</v>
          </cell>
          <cell r="R1005" t="str">
            <v>0-45</v>
          </cell>
          <cell r="S1005">
            <v>30</v>
          </cell>
          <cell r="T1005">
            <v>2.5</v>
          </cell>
          <cell r="U1005" t="str">
            <v>-</v>
          </cell>
          <cell r="V1005" t="str">
            <v>-</v>
          </cell>
          <cell r="W1005" t="str">
            <v>EPDM / GYC</v>
          </cell>
        </row>
        <row r="1006">
          <cell r="B1006" t="str">
            <v>CRA21166GGV</v>
          </cell>
          <cell r="C1006" t="str">
            <v>-</v>
          </cell>
          <cell r="D1006">
            <v>73269060</v>
          </cell>
          <cell r="E1006">
            <v>4260391375736</v>
          </cell>
          <cell r="F1006" t="str">
            <v>Wastewater Pipe-Wallpenetrations</v>
          </cell>
          <cell r="G1006" t="str">
            <v>Press Seals</v>
          </cell>
          <cell r="H1006" t="str">
            <v>Press Seal Type CMS30-SF</v>
          </cell>
          <cell r="I1006">
            <v>20010</v>
          </cell>
          <cell r="J1006" t="str">
            <v>Kraso</v>
          </cell>
          <cell r="K1006" t="str">
            <v>Crassus - Press Seal Type CMS30-SF, core drill hole/wall sleeve 80mm for pipes/cables 0-55mm</v>
          </cell>
          <cell r="L1006" t="str">
            <v>up to 2,5 bar, Sealing: 30mm, EPDM / GYC</v>
          </cell>
          <cell r="M1006" t="str">
            <v>Crassus - Press Seal Type CMS30-SF, core drill hole/wall sleeve 80mm for pipes/cables 0-55mm; up to 2,5 bar, Sealing: 30mm, EPDM / GYC</v>
          </cell>
          <cell r="N1006" t="str">
            <v xml:space="preserve">Crassus
Press Seal Type CMS30-SF
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006" t="str">
            <v>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v>
          </cell>
          <cell r="P1006">
            <v>21</v>
          </cell>
          <cell r="Q1006">
            <v>80</v>
          </cell>
          <cell r="R1006" t="str">
            <v>0-55</v>
          </cell>
          <cell r="S1006">
            <v>30</v>
          </cell>
          <cell r="T1006">
            <v>2.5</v>
          </cell>
          <cell r="U1006" t="str">
            <v>-</v>
          </cell>
          <cell r="V1006" t="str">
            <v>-</v>
          </cell>
          <cell r="W1006" t="str">
            <v>EPDM / GYC</v>
          </cell>
        </row>
        <row r="1007">
          <cell r="B1007" t="str">
            <v>CRA21167GGV</v>
          </cell>
          <cell r="C1007" t="str">
            <v>-</v>
          </cell>
          <cell r="D1007">
            <v>73269060</v>
          </cell>
          <cell r="E1007">
            <v>4260391375743</v>
          </cell>
          <cell r="F1007" t="str">
            <v>Wastewater Pipe-Wallpenetrations</v>
          </cell>
          <cell r="G1007" t="str">
            <v>Press Seals</v>
          </cell>
          <cell r="H1007" t="str">
            <v>Press Seal Type CMS30-SF</v>
          </cell>
          <cell r="I1007">
            <v>20010</v>
          </cell>
          <cell r="J1007" t="str">
            <v>Kraso</v>
          </cell>
          <cell r="K1007" t="str">
            <v>Crassus - Press Seal Type CMS30-SF, core drill hole/wall sleeve 100mm for pipes/cables 0-75mm</v>
          </cell>
          <cell r="L1007" t="str">
            <v>up to 2,5 bar, Sealing: 30mm, EPDM / GYC</v>
          </cell>
          <cell r="M1007" t="str">
            <v>Crassus - Press Seal Type CMS30-SF, core drill hole/wall sleeve 100mm for pipes/cables 0-75mm; up to 2,5 bar, Sealing: 30mm, EPDM / GYC</v>
          </cell>
          <cell r="N1007" t="str">
            <v xml:space="preserve">Crassus
Press Seal Type CMS30-SF
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007" t="str">
            <v>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v>
          </cell>
          <cell r="P1007">
            <v>21</v>
          </cell>
          <cell r="Q1007">
            <v>100</v>
          </cell>
          <cell r="R1007" t="str">
            <v>0-75</v>
          </cell>
          <cell r="S1007">
            <v>30</v>
          </cell>
          <cell r="T1007">
            <v>2.5</v>
          </cell>
          <cell r="U1007" t="str">
            <v>-</v>
          </cell>
          <cell r="V1007" t="str">
            <v>-</v>
          </cell>
          <cell r="W1007" t="str">
            <v>EPDM / GYC</v>
          </cell>
        </row>
        <row r="1008">
          <cell r="B1008" t="str">
            <v>CRA21168GGV</v>
          </cell>
          <cell r="C1008" t="str">
            <v>-</v>
          </cell>
          <cell r="D1008">
            <v>73269060</v>
          </cell>
          <cell r="E1008">
            <v>4260391375750</v>
          </cell>
          <cell r="F1008" t="str">
            <v>Wastewater Pipe-Wallpenetrations</v>
          </cell>
          <cell r="G1008" t="str">
            <v>Press Seals</v>
          </cell>
          <cell r="H1008" t="str">
            <v>Press Seal Type CMS30-SF</v>
          </cell>
          <cell r="I1008">
            <v>20010</v>
          </cell>
          <cell r="J1008" t="str">
            <v>Kraso</v>
          </cell>
          <cell r="K1008" t="str">
            <v>Crassus - Press Seal Type CMS30-SF, core drill hole/wall sleeve 125mm for pipes/cables 0-100mm</v>
          </cell>
          <cell r="L1008" t="str">
            <v>up to 2,5 bar, Sealing: 30mm, EPDM / GYC</v>
          </cell>
          <cell r="M1008" t="str">
            <v>Crassus - Press Seal Type CMS30-SF, core drill hole/wall sleeve 125mm for pipes/cables 0-100mm; up to 2,5 bar, Sealing: 30mm, EPDM / GYC</v>
          </cell>
          <cell r="N1008" t="str">
            <v xml:space="preserve">Crassus
Press Seal Type CMS30-SF
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008" t="str">
            <v>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v>
          </cell>
          <cell r="P1008">
            <v>21</v>
          </cell>
          <cell r="Q1008">
            <v>125</v>
          </cell>
          <cell r="R1008" t="str">
            <v>0-100</v>
          </cell>
          <cell r="S1008">
            <v>30</v>
          </cell>
          <cell r="T1008">
            <v>2.5</v>
          </cell>
          <cell r="U1008" t="str">
            <v>-</v>
          </cell>
          <cell r="V1008" t="str">
            <v>-</v>
          </cell>
          <cell r="W1008" t="str">
            <v>EPDM / GYC</v>
          </cell>
        </row>
        <row r="1009">
          <cell r="B1009" t="str">
            <v>CRA21169GGV</v>
          </cell>
          <cell r="C1009" t="str">
            <v>-</v>
          </cell>
          <cell r="D1009">
            <v>73269060</v>
          </cell>
          <cell r="E1009">
            <v>4260391375767</v>
          </cell>
          <cell r="F1009" t="str">
            <v>Wastewater Pipe-Wallpenetrations</v>
          </cell>
          <cell r="G1009" t="str">
            <v>Press Seals</v>
          </cell>
          <cell r="H1009" t="str">
            <v>Press Seal Type CMS30-SF</v>
          </cell>
          <cell r="I1009">
            <v>20010</v>
          </cell>
          <cell r="J1009" t="str">
            <v>Kraso</v>
          </cell>
          <cell r="K1009" t="str">
            <v>Crassus - Press Seal Type CMS30-SF, core drill hole/wall sleeve 150mm for pipes/cables 0-125mm</v>
          </cell>
          <cell r="L1009" t="str">
            <v>up to 2,5 bar, Sealing: 30mm, EPDM / GYC</v>
          </cell>
          <cell r="M1009" t="str">
            <v>Crassus - Press Seal Type CMS30-SF, core drill hole/wall sleeve 150mm for pipes/cables 0-125mm; up to 2,5 bar, Sealing: 30mm, EPDM / GYC</v>
          </cell>
          <cell r="N1009" t="str">
            <v xml:space="preserve">Crassus
Press Seal Type CMS30-SF
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009" t="str">
            <v>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v>
          </cell>
          <cell r="P1009">
            <v>21</v>
          </cell>
          <cell r="Q1009">
            <v>150</v>
          </cell>
          <cell r="R1009" t="str">
            <v>0-125</v>
          </cell>
          <cell r="S1009">
            <v>30</v>
          </cell>
          <cell r="T1009">
            <v>2.5</v>
          </cell>
          <cell r="U1009" t="str">
            <v>-</v>
          </cell>
          <cell r="V1009" t="str">
            <v>-</v>
          </cell>
          <cell r="W1009" t="str">
            <v>EPDM / GYC</v>
          </cell>
        </row>
        <row r="1010">
          <cell r="B1010" t="str">
            <v>CRA21170GGV</v>
          </cell>
          <cell r="C1010" t="str">
            <v>-</v>
          </cell>
          <cell r="D1010">
            <v>73269060</v>
          </cell>
          <cell r="E1010">
            <v>4260391375774</v>
          </cell>
          <cell r="F1010" t="str">
            <v>Wastewater Pipe-Wallpenetrations</v>
          </cell>
          <cell r="G1010" t="str">
            <v>Press Seals</v>
          </cell>
          <cell r="H1010" t="str">
            <v>Press Seal Type CMS30-SF</v>
          </cell>
          <cell r="I1010">
            <v>20010</v>
          </cell>
          <cell r="J1010" t="str">
            <v>Kraso</v>
          </cell>
          <cell r="K1010" t="str">
            <v>Crassus - Press Seal Type CMS30-SF, core drill hole/wall sleeve 200mm for pipes/cables 0-175mm</v>
          </cell>
          <cell r="L1010" t="str">
            <v>up to 2,5 bar, Sealing: 30mm, EPDM / GYC</v>
          </cell>
          <cell r="M1010" t="str">
            <v>Crassus - Press Seal Type CMS30-SF, core drill hole/wall sleeve 200mm for pipes/cables 0-175mm; up to 2,5 bar, Sealing: 30mm, EPDM / GYC</v>
          </cell>
          <cell r="N1010" t="str">
            <v xml:space="preserve">Crassus
Press Seal Type CMS30-SF
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010" t="str">
            <v>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v>
          </cell>
          <cell r="P1010">
            <v>21</v>
          </cell>
          <cell r="Q1010">
            <v>200</v>
          </cell>
          <cell r="R1010" t="str">
            <v>0-175</v>
          </cell>
          <cell r="S1010">
            <v>30</v>
          </cell>
          <cell r="T1010">
            <v>2.5</v>
          </cell>
          <cell r="U1010" t="str">
            <v>-</v>
          </cell>
          <cell r="V1010" t="str">
            <v>-</v>
          </cell>
          <cell r="W1010" t="str">
            <v>EPDM / GYC</v>
          </cell>
        </row>
        <row r="1011">
          <cell r="B1011" t="str">
            <v>CRA21171GGV</v>
          </cell>
          <cell r="C1011" t="str">
            <v>-</v>
          </cell>
          <cell r="D1011">
            <v>73269060</v>
          </cell>
          <cell r="E1011">
            <v>4260391375781</v>
          </cell>
          <cell r="F1011" t="str">
            <v>Wastewater Pipe-Wallpenetrations</v>
          </cell>
          <cell r="G1011" t="str">
            <v>Press Seals</v>
          </cell>
          <cell r="H1011" t="str">
            <v>Press Seal Type CMS30-SF</v>
          </cell>
          <cell r="I1011">
            <v>20010</v>
          </cell>
          <cell r="J1011" t="str">
            <v>Kraso</v>
          </cell>
          <cell r="K1011" t="str">
            <v>Crassus - Press Seal Type CMS30-SF, core drill hole/wall sleeve 250mm for pipes/cables 0-225mm</v>
          </cell>
          <cell r="L1011" t="str">
            <v>up to 2,5 bar, Sealing: 30mm, EPDM / GYC</v>
          </cell>
          <cell r="M1011" t="str">
            <v>Crassus - Press Seal Type CMS30-SF, core drill hole/wall sleeve 250mm for pipes/cables 0-225mm; up to 2,5 bar, Sealing: 30mm, EPDM / GYC</v>
          </cell>
          <cell r="N1011" t="str">
            <v xml:space="preserve">Crassus
Press Seal Type CMS30-SF
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011" t="str">
            <v>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v>
          </cell>
          <cell r="P1011">
            <v>21</v>
          </cell>
          <cell r="Q1011">
            <v>250</v>
          </cell>
          <cell r="R1011" t="str">
            <v>0-225</v>
          </cell>
          <cell r="S1011">
            <v>30</v>
          </cell>
          <cell r="T1011">
            <v>2.5</v>
          </cell>
          <cell r="U1011" t="str">
            <v>-</v>
          </cell>
          <cell r="V1011" t="str">
            <v>-</v>
          </cell>
          <cell r="W1011" t="str">
            <v>EPDM / GYC</v>
          </cell>
        </row>
        <row r="1012">
          <cell r="B1012" t="str">
            <v>CRA21172GGV</v>
          </cell>
          <cell r="C1012" t="str">
            <v>-</v>
          </cell>
          <cell r="D1012">
            <v>73269060</v>
          </cell>
          <cell r="E1012">
            <v>4260391375798</v>
          </cell>
          <cell r="F1012" t="str">
            <v>Wastewater Pipe-Wallpenetrations</v>
          </cell>
          <cell r="G1012" t="str">
            <v>Press Seals</v>
          </cell>
          <cell r="H1012" t="str">
            <v>Press Seal Type CMS30-SF</v>
          </cell>
          <cell r="I1012">
            <v>20010</v>
          </cell>
          <cell r="J1012" t="str">
            <v>Kraso</v>
          </cell>
          <cell r="K1012" t="str">
            <v>Crassus - Press Seal Type CMS30-SF, core drill hole/wall sleeve 300mm for pipes/cables 0-275mm</v>
          </cell>
          <cell r="L1012" t="str">
            <v>up to 2,5 bar, Sealing: 30mm, EPDM / GYC</v>
          </cell>
          <cell r="M1012" t="str">
            <v>Crassus - Press Seal Type CMS30-SF, core drill hole/wall sleeve 300mm for pipes/cables 0-275mm; up to 2,5 bar, Sealing: 30mm, EPDM / GYC</v>
          </cell>
          <cell r="N1012" t="str">
            <v xml:space="preserve">Crassus
Press Seal Type CMS30-SF
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012" t="str">
            <v>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v>
          </cell>
          <cell r="P1012">
            <v>21</v>
          </cell>
          <cell r="Q1012">
            <v>300</v>
          </cell>
          <cell r="R1012" t="str">
            <v>0-275</v>
          </cell>
          <cell r="S1012">
            <v>30</v>
          </cell>
          <cell r="T1012">
            <v>2.5</v>
          </cell>
          <cell r="U1012" t="str">
            <v>-</v>
          </cell>
          <cell r="V1012" t="str">
            <v>-</v>
          </cell>
          <cell r="W1012" t="str">
            <v>EPDM / GYC</v>
          </cell>
        </row>
        <row r="1013">
          <cell r="B1013" t="str">
            <v>CRA21173GGV</v>
          </cell>
          <cell r="C1013" t="str">
            <v>-</v>
          </cell>
          <cell r="D1013">
            <v>73269060</v>
          </cell>
          <cell r="E1013">
            <v>4260391375804</v>
          </cell>
          <cell r="F1013" t="str">
            <v>Wastewater Pipe-Wallpenetrations</v>
          </cell>
          <cell r="G1013" t="str">
            <v>Press Seals</v>
          </cell>
          <cell r="H1013" t="str">
            <v>Press Seal Type CMS30-SF</v>
          </cell>
          <cell r="I1013">
            <v>20010</v>
          </cell>
          <cell r="J1013" t="str">
            <v>Kraso</v>
          </cell>
          <cell r="K1013" t="str">
            <v>Crassus - Press Seal Type CMS30-SF, core drill hole/wall sleeve 350mm for pipes/cables 0-325mm</v>
          </cell>
          <cell r="L1013" t="str">
            <v>up to 2,5 bar, Sealing: 30mm, EPDM / GYC</v>
          </cell>
          <cell r="M1013" t="str">
            <v>Crassus - Press Seal Type CMS30-SF, core drill hole/wall sleeve 350mm for pipes/cables 0-325mm; up to 2,5 bar, Sealing: 30mm, EPDM / GYC</v>
          </cell>
          <cell r="N1013" t="str">
            <v xml:space="preserve">Crassus
Press Seal Type CMS30-SF
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013" t="str">
            <v>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v>
          </cell>
          <cell r="P1013">
            <v>21</v>
          </cell>
          <cell r="Q1013">
            <v>350</v>
          </cell>
          <cell r="R1013" t="str">
            <v>0-325</v>
          </cell>
          <cell r="S1013">
            <v>30</v>
          </cell>
          <cell r="T1013">
            <v>2.5</v>
          </cell>
          <cell r="U1013" t="str">
            <v>-</v>
          </cell>
          <cell r="V1013" t="str">
            <v>-</v>
          </cell>
          <cell r="W1013" t="str">
            <v>EPDM / GYC</v>
          </cell>
        </row>
        <row r="1014">
          <cell r="B1014" t="str">
            <v>CRA21174GGV</v>
          </cell>
          <cell r="C1014" t="str">
            <v>-</v>
          </cell>
          <cell r="D1014">
            <v>73269060</v>
          </cell>
          <cell r="E1014">
            <v>4260391375811</v>
          </cell>
          <cell r="F1014" t="str">
            <v>Wastewater Pipe-Wallpenetrations</v>
          </cell>
          <cell r="G1014" t="str">
            <v>Press Seals</v>
          </cell>
          <cell r="H1014" t="str">
            <v>Press Seal Type CMS30-SF</v>
          </cell>
          <cell r="I1014">
            <v>20010</v>
          </cell>
          <cell r="J1014" t="str">
            <v>Kraso</v>
          </cell>
          <cell r="K1014" t="str">
            <v>Crassus - Press Seal Type CMS30-SF, core drill hole/wall sleeve 400mm for pipes/cables 0-375mm</v>
          </cell>
          <cell r="L1014" t="str">
            <v>up to 2,5 bar, Sealing: 30mm, EPDM / GYC</v>
          </cell>
          <cell r="M1014" t="str">
            <v>Crassus - Press Seal Type CMS30-SF, core drill hole/wall sleeve 400mm for pipes/cables 0-375mm; up to 2,5 bar, Sealing: 30mm, EPDM / GYC</v>
          </cell>
          <cell r="N1014" t="str">
            <v xml:space="preserve">Crassus
Press Seal Type CMS30-SF
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014" t="str">
            <v>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v>
          </cell>
          <cell r="P1014">
            <v>21</v>
          </cell>
          <cell r="Q1014">
            <v>400</v>
          </cell>
          <cell r="R1014" t="str">
            <v>0-375</v>
          </cell>
          <cell r="S1014">
            <v>30</v>
          </cell>
          <cell r="T1014">
            <v>2.5</v>
          </cell>
          <cell r="U1014" t="str">
            <v>-</v>
          </cell>
          <cell r="V1014" t="str">
            <v>-</v>
          </cell>
          <cell r="W1014" t="str">
            <v>EPDM / GYC</v>
          </cell>
        </row>
        <row r="1015">
          <cell r="B1015" t="str">
            <v>CRA21175GGV</v>
          </cell>
          <cell r="C1015" t="str">
            <v>-</v>
          </cell>
          <cell r="D1015">
            <v>73269060</v>
          </cell>
          <cell r="E1015">
            <v>4260391375828</v>
          </cell>
          <cell r="F1015" t="str">
            <v>Wastewater Pipe-Wallpenetrations</v>
          </cell>
          <cell r="G1015" t="str">
            <v>Press Seals</v>
          </cell>
          <cell r="H1015" t="str">
            <v>Press Seal Type CMS30-SF</v>
          </cell>
          <cell r="I1015">
            <v>20010</v>
          </cell>
          <cell r="J1015" t="str">
            <v>Kraso</v>
          </cell>
          <cell r="K1015" t="str">
            <v>Crassus - Press Seal Type CMS30-SF, core drill hole/wall sleeve 450mm for pipes/cables 0-425mm</v>
          </cell>
          <cell r="L1015" t="str">
            <v>up to 2,5 bar, Sealing: 30mm, EPDM / GYC</v>
          </cell>
          <cell r="M1015" t="str">
            <v>Crassus - Press Seal Type CMS30-SF, core drill hole/wall sleeve 450mm for pipes/cables 0-425mm; up to 2,5 bar, Sealing: 30mm, EPDM / GYC</v>
          </cell>
          <cell r="N1015" t="str">
            <v xml:space="preserve">Crassus
Press Seal Type CMS30-SF
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015" t="str">
            <v>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v>
          </cell>
          <cell r="P1015">
            <v>21</v>
          </cell>
          <cell r="Q1015">
            <v>450</v>
          </cell>
          <cell r="R1015" t="str">
            <v>0-425</v>
          </cell>
          <cell r="S1015">
            <v>30</v>
          </cell>
          <cell r="T1015">
            <v>2.5</v>
          </cell>
          <cell r="U1015" t="str">
            <v>-</v>
          </cell>
          <cell r="V1015" t="str">
            <v>-</v>
          </cell>
          <cell r="W1015" t="str">
            <v>EPDM / GYC</v>
          </cell>
        </row>
        <row r="1016">
          <cell r="B1016" t="str">
            <v>CRA21176GGV</v>
          </cell>
          <cell r="C1016" t="str">
            <v>-</v>
          </cell>
          <cell r="D1016">
            <v>73269060</v>
          </cell>
          <cell r="E1016">
            <v>4260391375835</v>
          </cell>
          <cell r="F1016" t="str">
            <v>Wastewater Pipe-Wallpenetrations</v>
          </cell>
          <cell r="G1016" t="str">
            <v>Press Seals</v>
          </cell>
          <cell r="H1016" t="str">
            <v>Press Seal Type CMS30-SF</v>
          </cell>
          <cell r="I1016">
            <v>20010</v>
          </cell>
          <cell r="J1016" t="str">
            <v>Kraso</v>
          </cell>
          <cell r="K1016" t="str">
            <v>Crassus - Press Seal Type CMS30-SF, core drill hole/wall sleeve 500mm for pipes/cables 0-475mm</v>
          </cell>
          <cell r="L1016" t="str">
            <v>up to 2,5 bar, Sealing: 30mm, EPDM / GYC</v>
          </cell>
          <cell r="M1016" t="str">
            <v>Crassus - Press Seal Type CMS30-SF, core drill hole/wall sleeve 500mm for pipes/cables 0-475mm; up to 2,5 bar, Sealing: 30mm, EPDM / GYC</v>
          </cell>
          <cell r="N1016" t="str">
            <v xml:space="preserve">Crassus
Press Seal Type CMS30-SF
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016" t="str">
            <v>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v>
          </cell>
          <cell r="P1016">
            <v>21</v>
          </cell>
          <cell r="Q1016">
            <v>500</v>
          </cell>
          <cell r="R1016" t="str">
            <v>0-475</v>
          </cell>
          <cell r="S1016">
            <v>30</v>
          </cell>
          <cell r="T1016">
            <v>2.5</v>
          </cell>
          <cell r="U1016" t="str">
            <v>-</v>
          </cell>
          <cell r="V1016" t="str">
            <v>-</v>
          </cell>
          <cell r="W1016" t="str">
            <v>EPDM / GYC</v>
          </cell>
        </row>
        <row r="1017">
          <cell r="B1017" t="str">
            <v>CRA21163V2A</v>
          </cell>
          <cell r="C1017" t="str">
            <v>-</v>
          </cell>
          <cell r="D1017">
            <v>73269060</v>
          </cell>
          <cell r="E1017">
            <v>4260391372148</v>
          </cell>
          <cell r="F1017" t="str">
            <v>Wastewater Pipe-Wallpenetrations</v>
          </cell>
          <cell r="G1017" t="str">
            <v>Press Seals</v>
          </cell>
          <cell r="H1017" t="str">
            <v>Press Seal Type CMS30-SF</v>
          </cell>
          <cell r="I1017">
            <v>20010</v>
          </cell>
          <cell r="J1017" t="str">
            <v>Kraso</v>
          </cell>
          <cell r="K1017" t="str">
            <v>Crassus - Press Seal Type CMS30-SF, core drill hole/wall sleeve 50mm for pipes/cables 0-25mm</v>
          </cell>
          <cell r="L1017" t="str">
            <v>up to 2,5 bar, Sealing: 30mm, EPDM / V2A</v>
          </cell>
          <cell r="M1017" t="str">
            <v>Crassus - Press Seal Type CMS30-SF, core drill hole/wall sleeve 50mm for pipes/cables 0-25mm; up to 2,5 bar, Sealing: 30mm, EPDM / V2A</v>
          </cell>
          <cell r="N1017" t="str">
            <v xml:space="preserve">Crassus
Press Seal Type CMS30-SF
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017" t="str">
            <v>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v>
          </cell>
          <cell r="P1017">
            <v>21</v>
          </cell>
          <cell r="Q1017">
            <v>50</v>
          </cell>
          <cell r="R1017" t="str">
            <v>0-25</v>
          </cell>
          <cell r="S1017">
            <v>30</v>
          </cell>
          <cell r="T1017">
            <v>2.5</v>
          </cell>
          <cell r="U1017" t="str">
            <v>-</v>
          </cell>
          <cell r="V1017" t="str">
            <v>-</v>
          </cell>
          <cell r="W1017" t="str">
            <v>EPDM / V2A</v>
          </cell>
        </row>
        <row r="1018">
          <cell r="B1018" t="str">
            <v>CRA21164V2A</v>
          </cell>
          <cell r="C1018" t="str">
            <v>-</v>
          </cell>
          <cell r="D1018">
            <v>73269060</v>
          </cell>
          <cell r="E1018">
            <v>4260391372155</v>
          </cell>
          <cell r="F1018" t="str">
            <v>Wastewater Pipe-Wallpenetrations</v>
          </cell>
          <cell r="G1018" t="str">
            <v>Press Seals</v>
          </cell>
          <cell r="H1018" t="str">
            <v>Press Seal Type CMS30-SF</v>
          </cell>
          <cell r="I1018">
            <v>20010</v>
          </cell>
          <cell r="J1018" t="str">
            <v>Kraso</v>
          </cell>
          <cell r="K1018" t="str">
            <v>Crassus - Press Seal Type CMS30-SF, core drill hole/wall sleeve 60mm for pipes/cables 0-35mm</v>
          </cell>
          <cell r="L1018" t="str">
            <v>up to 2,5 bar, Sealing: 30mm, EPDM / V2A</v>
          </cell>
          <cell r="M1018" t="str">
            <v>Crassus - Press Seal Type CMS30-SF, core drill hole/wall sleeve 60mm for pipes/cables 0-35mm; up to 2,5 bar, Sealing: 30mm, EPDM / V2A</v>
          </cell>
          <cell r="N1018" t="str">
            <v xml:space="preserve">Crassus
Press Seal Type CMS30-SF
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018" t="str">
            <v>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v>
          </cell>
          <cell r="P1018">
            <v>21</v>
          </cell>
          <cell r="Q1018">
            <v>60</v>
          </cell>
          <cell r="R1018" t="str">
            <v>0-35</v>
          </cell>
          <cell r="S1018">
            <v>30</v>
          </cell>
          <cell r="T1018">
            <v>2.5</v>
          </cell>
          <cell r="U1018" t="str">
            <v>-</v>
          </cell>
          <cell r="V1018" t="str">
            <v>-</v>
          </cell>
          <cell r="W1018" t="str">
            <v>EPDM / V2A</v>
          </cell>
        </row>
        <row r="1019">
          <cell r="B1019" t="str">
            <v>CRA21165V2A</v>
          </cell>
          <cell r="C1019" t="str">
            <v>-</v>
          </cell>
          <cell r="D1019">
            <v>73269060</v>
          </cell>
          <cell r="E1019">
            <v>4260391372162</v>
          </cell>
          <cell r="F1019" t="str">
            <v>Wastewater Pipe-Wallpenetrations</v>
          </cell>
          <cell r="G1019" t="str">
            <v>Press Seals</v>
          </cell>
          <cell r="H1019" t="str">
            <v>Press Seal Type CMS30-SF</v>
          </cell>
          <cell r="I1019">
            <v>20010</v>
          </cell>
          <cell r="J1019" t="str">
            <v>Kraso</v>
          </cell>
          <cell r="K1019" t="str">
            <v>Crassus - Press Seal Type CMS30-SF, core drill hole/wall sleeve 70mm for pipes/cables 0-45mm</v>
          </cell>
          <cell r="L1019" t="str">
            <v>up to 2,5 bar, Sealing: 30mm, EPDM / V2A</v>
          </cell>
          <cell r="M1019" t="str">
            <v>Crassus - Press Seal Type CMS30-SF, core drill hole/wall sleeve 70mm for pipes/cables 0-45mm; up to 2,5 bar, Sealing: 30mm, EPDM / V2A</v>
          </cell>
          <cell r="N1019" t="str">
            <v xml:space="preserve">Crassus
Press Seal Type CMS30-SF
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019" t="str">
            <v>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v>
          </cell>
          <cell r="P1019">
            <v>21</v>
          </cell>
          <cell r="Q1019">
            <v>70</v>
          </cell>
          <cell r="R1019" t="str">
            <v>0-45</v>
          </cell>
          <cell r="S1019">
            <v>30</v>
          </cell>
          <cell r="T1019">
            <v>2.5</v>
          </cell>
          <cell r="U1019" t="str">
            <v>-</v>
          </cell>
          <cell r="V1019" t="str">
            <v>-</v>
          </cell>
          <cell r="W1019" t="str">
            <v>EPDM / V2A</v>
          </cell>
        </row>
        <row r="1020">
          <cell r="B1020" t="str">
            <v>CRA21166V2A</v>
          </cell>
          <cell r="C1020" t="str">
            <v>-</v>
          </cell>
          <cell r="D1020">
            <v>73269060</v>
          </cell>
          <cell r="E1020">
            <v>4260391372179</v>
          </cell>
          <cell r="F1020" t="str">
            <v>Wastewater Pipe-Wallpenetrations</v>
          </cell>
          <cell r="G1020" t="str">
            <v>Press Seals</v>
          </cell>
          <cell r="H1020" t="str">
            <v>Press Seal Type CMS30-SF</v>
          </cell>
          <cell r="I1020">
            <v>20010</v>
          </cell>
          <cell r="J1020" t="str">
            <v>Kraso</v>
          </cell>
          <cell r="K1020" t="str">
            <v>Crassus - Press Seal Type CMS30-SF, core drill hole/wall sleeve 80mm for pipes/cables 0-55mm</v>
          </cell>
          <cell r="L1020" t="str">
            <v>up to 2,5 bar, Sealing: 30mm, EPDM / V2A</v>
          </cell>
          <cell r="M1020" t="str">
            <v>Crassus - Press Seal Type CMS30-SF, core drill hole/wall sleeve 80mm for pipes/cables 0-55mm; up to 2,5 bar, Sealing: 30mm, EPDM / V2A</v>
          </cell>
          <cell r="N1020" t="str">
            <v xml:space="preserve">Crassus
Press Seal Type CMS30-SF
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020" t="str">
            <v>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v>
          </cell>
          <cell r="P1020">
            <v>21</v>
          </cell>
          <cell r="Q1020">
            <v>80</v>
          </cell>
          <cell r="R1020" t="str">
            <v>0-55</v>
          </cell>
          <cell r="S1020">
            <v>30</v>
          </cell>
          <cell r="T1020">
            <v>2.5</v>
          </cell>
          <cell r="U1020" t="str">
            <v>-</v>
          </cell>
          <cell r="V1020" t="str">
            <v>-</v>
          </cell>
          <cell r="W1020" t="str">
            <v>EPDM / V2A</v>
          </cell>
        </row>
        <row r="1021">
          <cell r="B1021" t="str">
            <v>CRA21167V2A</v>
          </cell>
          <cell r="C1021" t="str">
            <v>-</v>
          </cell>
          <cell r="D1021">
            <v>73269060</v>
          </cell>
          <cell r="E1021">
            <v>4260391372186</v>
          </cell>
          <cell r="F1021" t="str">
            <v>Wastewater Pipe-Wallpenetrations</v>
          </cell>
          <cell r="G1021" t="str">
            <v>Press Seals</v>
          </cell>
          <cell r="H1021" t="str">
            <v>Press Seal Type CMS30-SF</v>
          </cell>
          <cell r="I1021">
            <v>20010</v>
          </cell>
          <cell r="J1021" t="str">
            <v>Kraso</v>
          </cell>
          <cell r="K1021" t="str">
            <v>Crassus - Press Seal Type CMS30-SF, core drill hole/wall sleeve 100mm for pipes/cables 0-75mm</v>
          </cell>
          <cell r="L1021" t="str">
            <v>up to 2,5 bar, Sealing: 30mm, EPDM / V2A</v>
          </cell>
          <cell r="M1021" t="str">
            <v>Crassus - Press Seal Type CMS30-SF, core drill hole/wall sleeve 100mm for pipes/cables 0-75mm; up to 2,5 bar, Sealing: 30mm, EPDM / V2A</v>
          </cell>
          <cell r="N1021" t="str">
            <v xml:space="preserve">Crassus
Press Seal Type CMS30-SF
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021" t="str">
            <v>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v>
          </cell>
          <cell r="P1021">
            <v>21</v>
          </cell>
          <cell r="Q1021">
            <v>100</v>
          </cell>
          <cell r="R1021" t="str">
            <v>0-75</v>
          </cell>
          <cell r="S1021">
            <v>30</v>
          </cell>
          <cell r="T1021">
            <v>2.5</v>
          </cell>
          <cell r="U1021" t="str">
            <v>-</v>
          </cell>
          <cell r="V1021" t="str">
            <v>-</v>
          </cell>
          <cell r="W1021" t="str">
            <v>EPDM / V2A</v>
          </cell>
        </row>
        <row r="1022">
          <cell r="B1022" t="str">
            <v>CRA21168V2A</v>
          </cell>
          <cell r="C1022" t="str">
            <v>-</v>
          </cell>
          <cell r="D1022">
            <v>73269060</v>
          </cell>
          <cell r="E1022">
            <v>4260391372193</v>
          </cell>
          <cell r="F1022" t="str">
            <v>Wastewater Pipe-Wallpenetrations</v>
          </cell>
          <cell r="G1022" t="str">
            <v>Press Seals</v>
          </cell>
          <cell r="H1022" t="str">
            <v>Press Seal Type CMS30-SF</v>
          </cell>
          <cell r="I1022">
            <v>20010</v>
          </cell>
          <cell r="J1022" t="str">
            <v>Kraso</v>
          </cell>
          <cell r="K1022" t="str">
            <v>Crassus - Press Seal Type CMS30-SF, core drill hole/wall sleeve 125mm for pipes/cables 0-100mm</v>
          </cell>
          <cell r="L1022" t="str">
            <v>up to 2,5 bar, Sealing: 30mm, EPDM / V2A</v>
          </cell>
          <cell r="M1022" t="str">
            <v>Crassus - Press Seal Type CMS30-SF, core drill hole/wall sleeve 125mm for pipes/cables 0-100mm; up to 2,5 bar, Sealing: 30mm, EPDM / V2A</v>
          </cell>
          <cell r="N1022" t="str">
            <v xml:space="preserve">Crassus
Press Seal Type CMS30-SF
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022" t="str">
            <v>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v>
          </cell>
          <cell r="P1022">
            <v>21</v>
          </cell>
          <cell r="Q1022">
            <v>125</v>
          </cell>
          <cell r="R1022" t="str">
            <v>0-100</v>
          </cell>
          <cell r="S1022">
            <v>30</v>
          </cell>
          <cell r="T1022">
            <v>2.5</v>
          </cell>
          <cell r="U1022" t="str">
            <v>-</v>
          </cell>
          <cell r="V1022" t="str">
            <v>-</v>
          </cell>
          <cell r="W1022" t="str">
            <v>EPDM / V2A</v>
          </cell>
        </row>
        <row r="1023">
          <cell r="B1023" t="str">
            <v>CRA21169V2A</v>
          </cell>
          <cell r="C1023" t="str">
            <v>-</v>
          </cell>
          <cell r="D1023">
            <v>73269060</v>
          </cell>
          <cell r="E1023">
            <v>4260391372209</v>
          </cell>
          <cell r="F1023" t="str">
            <v>Wastewater Pipe-Wallpenetrations</v>
          </cell>
          <cell r="G1023" t="str">
            <v>Press Seals</v>
          </cell>
          <cell r="H1023" t="str">
            <v>Press Seal Type CMS30-SF</v>
          </cell>
          <cell r="I1023">
            <v>20010</v>
          </cell>
          <cell r="J1023" t="str">
            <v>Kraso</v>
          </cell>
          <cell r="K1023" t="str">
            <v>Crassus - Press Seal Type CMS30-SF, core drill hole/wall sleeve 150mm for pipes/cables 0-125mm</v>
          </cell>
          <cell r="L1023" t="str">
            <v>up to 2,5 bar, Sealing: 30mm, EPDM / V2A</v>
          </cell>
          <cell r="M1023" t="str">
            <v>Crassus - Press Seal Type CMS30-SF, core drill hole/wall sleeve 150mm for pipes/cables 0-125mm; up to 2,5 bar, Sealing: 30mm, EPDM / V2A</v>
          </cell>
          <cell r="N1023" t="str">
            <v xml:space="preserve">Crassus
Press Seal Type CMS30-SF
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023" t="str">
            <v>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v>
          </cell>
          <cell r="P1023">
            <v>21</v>
          </cell>
          <cell r="Q1023">
            <v>150</v>
          </cell>
          <cell r="R1023" t="str">
            <v>0-125</v>
          </cell>
          <cell r="S1023">
            <v>30</v>
          </cell>
          <cell r="T1023">
            <v>2.5</v>
          </cell>
          <cell r="U1023" t="str">
            <v>-</v>
          </cell>
          <cell r="V1023" t="str">
            <v>-</v>
          </cell>
          <cell r="W1023" t="str">
            <v>EPDM / V2A</v>
          </cell>
        </row>
        <row r="1024">
          <cell r="B1024" t="str">
            <v>CRA21170V2A</v>
          </cell>
          <cell r="C1024" t="str">
            <v>-</v>
          </cell>
          <cell r="D1024">
            <v>73269060</v>
          </cell>
          <cell r="E1024">
            <v>4260391372216</v>
          </cell>
          <cell r="F1024" t="str">
            <v>Wastewater Pipe-Wallpenetrations</v>
          </cell>
          <cell r="G1024" t="str">
            <v>Press Seals</v>
          </cell>
          <cell r="H1024" t="str">
            <v>Press Seal Type CMS30-SF</v>
          </cell>
          <cell r="I1024">
            <v>20010</v>
          </cell>
          <cell r="J1024" t="str">
            <v>Kraso</v>
          </cell>
          <cell r="K1024" t="str">
            <v>Crassus - Press Seal Type CMS30-SF, core drill hole/wall sleeve 200mm for pipes/cables 0-175mm</v>
          </cell>
          <cell r="L1024" t="str">
            <v>up to 2,5 bar, Sealing: 30mm, EPDM / V2A</v>
          </cell>
          <cell r="M1024" t="str">
            <v>Crassus - Press Seal Type CMS30-SF, core drill hole/wall sleeve 200mm for pipes/cables 0-175mm; up to 2,5 bar, Sealing: 30mm, EPDM / V2A</v>
          </cell>
          <cell r="N1024" t="str">
            <v xml:space="preserve">Crassus
Press Seal Type CMS30-SF
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024" t="str">
            <v>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v>
          </cell>
          <cell r="P1024">
            <v>21</v>
          </cell>
          <cell r="Q1024">
            <v>200</v>
          </cell>
          <cell r="R1024" t="str">
            <v>0-175</v>
          </cell>
          <cell r="S1024">
            <v>30</v>
          </cell>
          <cell r="T1024">
            <v>2.5</v>
          </cell>
          <cell r="U1024" t="str">
            <v>-</v>
          </cell>
          <cell r="V1024" t="str">
            <v>-</v>
          </cell>
          <cell r="W1024" t="str">
            <v>EPDM / V2A</v>
          </cell>
        </row>
        <row r="1025">
          <cell r="B1025" t="str">
            <v>CRA21171V2A</v>
          </cell>
          <cell r="C1025" t="str">
            <v>-</v>
          </cell>
          <cell r="D1025">
            <v>73269060</v>
          </cell>
          <cell r="E1025">
            <v>4260391372223</v>
          </cell>
          <cell r="F1025" t="str">
            <v>Wastewater Pipe-Wallpenetrations</v>
          </cell>
          <cell r="G1025" t="str">
            <v>Press Seals</v>
          </cell>
          <cell r="H1025" t="str">
            <v>Press Seal Type CMS30-SF</v>
          </cell>
          <cell r="I1025">
            <v>20010</v>
          </cell>
          <cell r="J1025" t="str">
            <v>Kraso</v>
          </cell>
          <cell r="K1025" t="str">
            <v>Crassus - Press Seal Type CMS30-SF, core drill hole/wall sleeve 250mm for pipes/cables 0-225mm</v>
          </cell>
          <cell r="L1025" t="str">
            <v>up to 2,5 bar, Sealing: 30mm, EPDM / V2A</v>
          </cell>
          <cell r="M1025" t="str">
            <v>Crassus - Press Seal Type CMS30-SF, core drill hole/wall sleeve 250mm for pipes/cables 0-225mm; up to 2,5 bar, Sealing: 30mm, EPDM / V2A</v>
          </cell>
          <cell r="N1025" t="str">
            <v xml:space="preserve">Crassus
Press Seal Type CMS30-SF
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025" t="str">
            <v>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v>
          </cell>
          <cell r="P1025">
            <v>21</v>
          </cell>
          <cell r="Q1025">
            <v>250</v>
          </cell>
          <cell r="R1025" t="str">
            <v>0-225</v>
          </cell>
          <cell r="S1025">
            <v>30</v>
          </cell>
          <cell r="T1025">
            <v>2.5</v>
          </cell>
          <cell r="U1025" t="str">
            <v>-</v>
          </cell>
          <cell r="V1025" t="str">
            <v>-</v>
          </cell>
          <cell r="W1025" t="str">
            <v>EPDM / V2A</v>
          </cell>
        </row>
        <row r="1026">
          <cell r="B1026" t="str">
            <v>CRA21172V2A</v>
          </cell>
          <cell r="C1026" t="str">
            <v>-</v>
          </cell>
          <cell r="D1026">
            <v>73269060</v>
          </cell>
          <cell r="E1026">
            <v>4260391372230</v>
          </cell>
          <cell r="F1026" t="str">
            <v>Wastewater Pipe-Wallpenetrations</v>
          </cell>
          <cell r="G1026" t="str">
            <v>Press Seals</v>
          </cell>
          <cell r="H1026" t="str">
            <v>Press Seal Type CMS30-SF</v>
          </cell>
          <cell r="I1026">
            <v>20010</v>
          </cell>
          <cell r="J1026" t="str">
            <v>Kraso</v>
          </cell>
          <cell r="K1026" t="str">
            <v>Crassus - Press Seal Type CMS30-SF, core drill hole/wall sleeve 300mm for pipes/cables 0-275mm</v>
          </cell>
          <cell r="L1026" t="str">
            <v>up to 2,5 bar, Sealing: 30mm, EPDM / V2A</v>
          </cell>
          <cell r="M1026" t="str">
            <v>Crassus - Press Seal Type CMS30-SF, core drill hole/wall sleeve 300mm for pipes/cables 0-275mm; up to 2,5 bar, Sealing: 30mm, EPDM / V2A</v>
          </cell>
          <cell r="N1026" t="str">
            <v xml:space="preserve">Crassus
Press Seal Type CMS30-SF
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026" t="str">
            <v>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v>
          </cell>
          <cell r="P1026">
            <v>21</v>
          </cell>
          <cell r="Q1026">
            <v>300</v>
          </cell>
          <cell r="R1026" t="str">
            <v>0-275</v>
          </cell>
          <cell r="S1026">
            <v>30</v>
          </cell>
          <cell r="T1026">
            <v>2.5</v>
          </cell>
          <cell r="U1026" t="str">
            <v>-</v>
          </cell>
          <cell r="V1026" t="str">
            <v>-</v>
          </cell>
          <cell r="W1026" t="str">
            <v>EPDM / V2A</v>
          </cell>
        </row>
        <row r="1027">
          <cell r="B1027" t="str">
            <v>CRA21173V2A</v>
          </cell>
          <cell r="C1027" t="str">
            <v>-</v>
          </cell>
          <cell r="D1027">
            <v>73269060</v>
          </cell>
          <cell r="E1027">
            <v>4260391372247</v>
          </cell>
          <cell r="F1027" t="str">
            <v>Wastewater Pipe-Wallpenetrations</v>
          </cell>
          <cell r="G1027" t="str">
            <v>Press Seals</v>
          </cell>
          <cell r="H1027" t="str">
            <v>Press Seal Type CMS30-SF</v>
          </cell>
          <cell r="I1027">
            <v>20010</v>
          </cell>
          <cell r="J1027" t="str">
            <v>Kraso</v>
          </cell>
          <cell r="K1027" t="str">
            <v>Crassus - Press Seal Type CMS30-SF, core drill hole/wall sleeve 350mm for pipes/cables 0-325mm</v>
          </cell>
          <cell r="L1027" t="str">
            <v>up to 2,5 bar, Sealing: 30mm, EPDM / V2A</v>
          </cell>
          <cell r="M1027" t="str">
            <v>Crassus - Press Seal Type CMS30-SF, core drill hole/wall sleeve 350mm for pipes/cables 0-325mm; up to 2,5 bar, Sealing: 30mm, EPDM / V2A</v>
          </cell>
          <cell r="N1027" t="str">
            <v xml:space="preserve">Crassus
Press Seal Type CMS30-SF
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027" t="str">
            <v>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v>
          </cell>
          <cell r="P1027">
            <v>21</v>
          </cell>
          <cell r="Q1027">
            <v>350</v>
          </cell>
          <cell r="R1027" t="str">
            <v>0-325</v>
          </cell>
          <cell r="S1027">
            <v>30</v>
          </cell>
          <cell r="T1027">
            <v>2.5</v>
          </cell>
          <cell r="U1027" t="str">
            <v>-</v>
          </cell>
          <cell r="V1027" t="str">
            <v>-</v>
          </cell>
          <cell r="W1027" t="str">
            <v>EPDM / V2A</v>
          </cell>
        </row>
        <row r="1028">
          <cell r="B1028" t="str">
            <v>CRA21174V2A</v>
          </cell>
          <cell r="C1028" t="str">
            <v>-</v>
          </cell>
          <cell r="D1028">
            <v>73269060</v>
          </cell>
          <cell r="E1028">
            <v>4260391372254</v>
          </cell>
          <cell r="F1028" t="str">
            <v>Wastewater Pipe-Wallpenetrations</v>
          </cell>
          <cell r="G1028" t="str">
            <v>Press Seals</v>
          </cell>
          <cell r="H1028" t="str">
            <v>Press Seal Type CMS30-SF</v>
          </cell>
          <cell r="I1028">
            <v>20010</v>
          </cell>
          <cell r="J1028" t="str">
            <v>Kraso</v>
          </cell>
          <cell r="K1028" t="str">
            <v>Crassus - Press Seal Type CMS30-SF, core drill hole/wall sleeve 400mm for pipes/cables 0-375mm</v>
          </cell>
          <cell r="L1028" t="str">
            <v>up to 2,5 bar, Sealing: 30mm, EPDM / V2A</v>
          </cell>
          <cell r="M1028" t="str">
            <v>Crassus - Press Seal Type CMS30-SF, core drill hole/wall sleeve 400mm for pipes/cables 0-375mm; up to 2,5 bar, Sealing: 30mm, EPDM / V2A</v>
          </cell>
          <cell r="N1028" t="str">
            <v xml:space="preserve">Crassus
Press Seal Type CMS30-SF
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028" t="str">
            <v>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v>
          </cell>
          <cell r="P1028">
            <v>21</v>
          </cell>
          <cell r="Q1028">
            <v>400</v>
          </cell>
          <cell r="R1028" t="str">
            <v>0-375</v>
          </cell>
          <cell r="S1028">
            <v>30</v>
          </cell>
          <cell r="T1028">
            <v>2.5</v>
          </cell>
          <cell r="U1028" t="str">
            <v>-</v>
          </cell>
          <cell r="V1028" t="str">
            <v>-</v>
          </cell>
          <cell r="W1028" t="str">
            <v>EPDM / V2A</v>
          </cell>
        </row>
        <row r="1029">
          <cell r="B1029" t="str">
            <v>CRA21175V2A</v>
          </cell>
          <cell r="C1029" t="str">
            <v>-</v>
          </cell>
          <cell r="D1029">
            <v>73269060</v>
          </cell>
          <cell r="E1029">
            <v>4260391372261</v>
          </cell>
          <cell r="F1029" t="str">
            <v>Wastewater Pipe-Wallpenetrations</v>
          </cell>
          <cell r="G1029" t="str">
            <v>Press Seals</v>
          </cell>
          <cell r="H1029" t="str">
            <v>Press Seal Type CMS30-SF</v>
          </cell>
          <cell r="I1029">
            <v>20010</v>
          </cell>
          <cell r="J1029" t="str">
            <v>Kraso</v>
          </cell>
          <cell r="K1029" t="str">
            <v>Crassus - Press Seal Type CMS30-SF, core drill hole/wall sleeve 450mm for pipes/cables 0-425mm</v>
          </cell>
          <cell r="L1029" t="str">
            <v>up to 2,5 bar, Sealing: 30mm, EPDM / V2A</v>
          </cell>
          <cell r="M1029" t="str">
            <v>Crassus - Press Seal Type CMS30-SF, core drill hole/wall sleeve 450mm for pipes/cables 0-425mm; up to 2,5 bar, Sealing: 30mm, EPDM / V2A</v>
          </cell>
          <cell r="N1029" t="str">
            <v xml:space="preserve">Crassus
Press Seal Type CMS30-SF
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029" t="str">
            <v>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v>
          </cell>
          <cell r="P1029">
            <v>21</v>
          </cell>
          <cell r="Q1029">
            <v>450</v>
          </cell>
          <cell r="R1029" t="str">
            <v>0-425</v>
          </cell>
          <cell r="S1029">
            <v>30</v>
          </cell>
          <cell r="T1029">
            <v>2.5</v>
          </cell>
          <cell r="U1029" t="str">
            <v>-</v>
          </cell>
          <cell r="V1029" t="str">
            <v>-</v>
          </cell>
          <cell r="W1029" t="str">
            <v>EPDM / V2A</v>
          </cell>
        </row>
        <row r="1030">
          <cell r="B1030" t="str">
            <v>CRA21176V2A</v>
          </cell>
          <cell r="C1030" t="str">
            <v>-</v>
          </cell>
          <cell r="D1030">
            <v>73269060</v>
          </cell>
          <cell r="E1030">
            <v>4260391372278</v>
          </cell>
          <cell r="F1030" t="str">
            <v>Wastewater Pipe-Wallpenetrations</v>
          </cell>
          <cell r="G1030" t="str">
            <v>Press Seals</v>
          </cell>
          <cell r="H1030" t="str">
            <v>Press Seal Type CMS30-SF</v>
          </cell>
          <cell r="I1030">
            <v>20010</v>
          </cell>
          <cell r="J1030" t="str">
            <v>Kraso</v>
          </cell>
          <cell r="K1030" t="str">
            <v>Crassus - Press Seal Type CMS30-SF, core drill hole/wall sleeve 500mm for pipes/cables 0-475mm</v>
          </cell>
          <cell r="L1030" t="str">
            <v>up to 2,5 bar, Sealing: 30mm, EPDM / V2A</v>
          </cell>
          <cell r="M1030" t="str">
            <v>Crassus - Press Seal Type CMS30-SF, core drill hole/wall sleeve 500mm for pipes/cables 0-475mm; up to 2,5 bar, Sealing: 30mm, EPDM / V2A</v>
          </cell>
          <cell r="N1030" t="str">
            <v xml:space="preserve">Crassus
Press Seal Type CMS30-SF
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030" t="str">
            <v>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v>
          </cell>
          <cell r="P1030">
            <v>21</v>
          </cell>
          <cell r="Q1030">
            <v>500</v>
          </cell>
          <cell r="R1030" t="str">
            <v>0-475</v>
          </cell>
          <cell r="S1030">
            <v>30</v>
          </cell>
          <cell r="T1030">
            <v>2.5</v>
          </cell>
          <cell r="U1030" t="str">
            <v>-</v>
          </cell>
          <cell r="V1030" t="str">
            <v>-</v>
          </cell>
          <cell r="W1030" t="str">
            <v>EPDM / V2A</v>
          </cell>
        </row>
        <row r="1031">
          <cell r="B1031" t="str">
            <v>CRA21163V4A</v>
          </cell>
          <cell r="C1031" t="str">
            <v>-</v>
          </cell>
          <cell r="D1031">
            <v>73269060</v>
          </cell>
          <cell r="E1031">
            <v>4260391375842</v>
          </cell>
          <cell r="F1031" t="str">
            <v>Wastewater Pipe-Wallpenetrations</v>
          </cell>
          <cell r="G1031" t="str">
            <v>Press Seals</v>
          </cell>
          <cell r="H1031" t="str">
            <v>Press Seal Type CMS30-SF</v>
          </cell>
          <cell r="I1031">
            <v>20010</v>
          </cell>
          <cell r="J1031" t="str">
            <v>Kraso</v>
          </cell>
          <cell r="K1031" t="str">
            <v>Crassus - Press Seal Type CMS30-SF, core drill hole/wall sleeve 50mm for pipes/cables 0-25mm</v>
          </cell>
          <cell r="L1031" t="str">
            <v>up to 2,5 bar, Sealing: 30mm, EPDM / V4A</v>
          </cell>
          <cell r="M1031" t="str">
            <v>Crassus - Press Seal Type CMS30-SF, core drill hole/wall sleeve 50mm for pipes/cables 0-25mm; up to 2,5 bar, Sealing: 30mm, EPDM / V4A</v>
          </cell>
          <cell r="N1031" t="str">
            <v xml:space="preserve">Crassus
Press Seal Type CMS30-SF
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031" t="str">
            <v>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v>
          </cell>
          <cell r="P1031">
            <v>21</v>
          </cell>
          <cell r="Q1031">
            <v>50</v>
          </cell>
          <cell r="R1031" t="str">
            <v>0-25</v>
          </cell>
          <cell r="S1031">
            <v>30</v>
          </cell>
          <cell r="T1031">
            <v>2.5</v>
          </cell>
          <cell r="U1031" t="str">
            <v>-</v>
          </cell>
          <cell r="V1031" t="str">
            <v>-</v>
          </cell>
          <cell r="W1031" t="str">
            <v>EPDM / V4A</v>
          </cell>
        </row>
        <row r="1032">
          <cell r="B1032" t="str">
            <v>CRA21164V4A</v>
          </cell>
          <cell r="C1032" t="str">
            <v>-</v>
          </cell>
          <cell r="D1032">
            <v>73269060</v>
          </cell>
          <cell r="E1032">
            <v>4260391375859</v>
          </cell>
          <cell r="F1032" t="str">
            <v>Wastewater Pipe-Wallpenetrations</v>
          </cell>
          <cell r="G1032" t="str">
            <v>Press Seals</v>
          </cell>
          <cell r="H1032" t="str">
            <v>Press Seal Type CMS30-SF</v>
          </cell>
          <cell r="I1032">
            <v>20010</v>
          </cell>
          <cell r="J1032" t="str">
            <v>Kraso</v>
          </cell>
          <cell r="K1032" t="str">
            <v>Crassus - Press Seal Type CMS30-SF, core drill hole/wall sleeve 60mm for pipes/cables 0-35mm</v>
          </cell>
          <cell r="L1032" t="str">
            <v>up to 2,5 bar, Sealing: 30mm, EPDM / V4A</v>
          </cell>
          <cell r="M1032" t="str">
            <v>Crassus - Press Seal Type CMS30-SF, core drill hole/wall sleeve 60mm for pipes/cables 0-35mm; up to 2,5 bar, Sealing: 30mm, EPDM / V4A</v>
          </cell>
          <cell r="N1032" t="str">
            <v xml:space="preserve">Crassus
Press Seal Type CMS30-SF
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032" t="str">
            <v>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v>
          </cell>
          <cell r="P1032">
            <v>21</v>
          </cell>
          <cell r="Q1032">
            <v>60</v>
          </cell>
          <cell r="R1032" t="str">
            <v>0-35</v>
          </cell>
          <cell r="S1032">
            <v>30</v>
          </cell>
          <cell r="T1032">
            <v>2.5</v>
          </cell>
          <cell r="U1032" t="str">
            <v>-</v>
          </cell>
          <cell r="V1032" t="str">
            <v>-</v>
          </cell>
          <cell r="W1032" t="str">
            <v>EPDM / V4A</v>
          </cell>
        </row>
        <row r="1033">
          <cell r="B1033" t="str">
            <v>CRA21165V4A</v>
          </cell>
          <cell r="C1033" t="str">
            <v>-</v>
          </cell>
          <cell r="D1033">
            <v>73269060</v>
          </cell>
          <cell r="E1033">
            <v>4260391375866</v>
          </cell>
          <cell r="F1033" t="str">
            <v>Wastewater Pipe-Wallpenetrations</v>
          </cell>
          <cell r="G1033" t="str">
            <v>Press Seals</v>
          </cell>
          <cell r="H1033" t="str">
            <v>Press Seal Type CMS30-SF</v>
          </cell>
          <cell r="I1033">
            <v>20010</v>
          </cell>
          <cell r="J1033" t="str">
            <v>Kraso</v>
          </cell>
          <cell r="K1033" t="str">
            <v>Crassus - Press Seal Type CMS30-SF, core drill hole/wall sleeve 70mm for pipes/cables 0-45mm</v>
          </cell>
          <cell r="L1033" t="str">
            <v>up to 2,5 bar, Sealing: 30mm, EPDM / V4A</v>
          </cell>
          <cell r="M1033" t="str">
            <v>Crassus - Press Seal Type CMS30-SF, core drill hole/wall sleeve 70mm for pipes/cables 0-45mm; up to 2,5 bar, Sealing: 30mm, EPDM / V4A</v>
          </cell>
          <cell r="N1033" t="str">
            <v xml:space="preserve">Crassus
Press Seal Type CMS30-SF
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033" t="str">
            <v>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v>
          </cell>
          <cell r="P1033">
            <v>21</v>
          </cell>
          <cell r="Q1033">
            <v>70</v>
          </cell>
          <cell r="R1033" t="str">
            <v>0-45</v>
          </cell>
          <cell r="S1033">
            <v>30</v>
          </cell>
          <cell r="T1033">
            <v>2.5</v>
          </cell>
          <cell r="U1033" t="str">
            <v>-</v>
          </cell>
          <cell r="V1033" t="str">
            <v>-</v>
          </cell>
          <cell r="W1033" t="str">
            <v>EPDM / V4A</v>
          </cell>
        </row>
        <row r="1034">
          <cell r="B1034" t="str">
            <v>CRA21166V4A</v>
          </cell>
          <cell r="C1034" t="str">
            <v>-</v>
          </cell>
          <cell r="D1034">
            <v>73269060</v>
          </cell>
          <cell r="E1034">
            <v>4260391375873</v>
          </cell>
          <cell r="F1034" t="str">
            <v>Wastewater Pipe-Wallpenetrations</v>
          </cell>
          <cell r="G1034" t="str">
            <v>Press Seals</v>
          </cell>
          <cell r="H1034" t="str">
            <v>Press Seal Type CMS30-SF</v>
          </cell>
          <cell r="I1034">
            <v>20010</v>
          </cell>
          <cell r="J1034" t="str">
            <v>Kraso</v>
          </cell>
          <cell r="K1034" t="str">
            <v>Crassus - Press Seal Type CMS30-SF, core drill hole/wall sleeve 80mm for pipes/cables 0-55mm</v>
          </cell>
          <cell r="L1034" t="str">
            <v>up to 2,5 bar, Sealing: 30mm, EPDM / V4A</v>
          </cell>
          <cell r="M1034" t="str">
            <v>Crassus - Press Seal Type CMS30-SF, core drill hole/wall sleeve 80mm for pipes/cables 0-55mm; up to 2,5 bar, Sealing: 30mm, EPDM / V4A</v>
          </cell>
          <cell r="N1034" t="str">
            <v xml:space="preserve">Crassus
Press Seal Type CMS30-SF
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034" t="str">
            <v>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v>
          </cell>
          <cell r="P1034">
            <v>21</v>
          </cell>
          <cell r="Q1034">
            <v>80</v>
          </cell>
          <cell r="R1034" t="str">
            <v>0-55</v>
          </cell>
          <cell r="S1034">
            <v>30</v>
          </cell>
          <cell r="T1034">
            <v>2.5</v>
          </cell>
          <cell r="U1034" t="str">
            <v>-</v>
          </cell>
          <cell r="V1034" t="str">
            <v>-</v>
          </cell>
          <cell r="W1034" t="str">
            <v>EPDM / V4A</v>
          </cell>
        </row>
        <row r="1035">
          <cell r="B1035" t="str">
            <v>CRA21167V4A</v>
          </cell>
          <cell r="C1035" t="str">
            <v>-</v>
          </cell>
          <cell r="D1035">
            <v>73269060</v>
          </cell>
          <cell r="E1035">
            <v>4260391375880</v>
          </cell>
          <cell r="F1035" t="str">
            <v>Wastewater Pipe-Wallpenetrations</v>
          </cell>
          <cell r="G1035" t="str">
            <v>Press Seals</v>
          </cell>
          <cell r="H1035" t="str">
            <v>Press Seal Type CMS30-SF</v>
          </cell>
          <cell r="I1035">
            <v>20010</v>
          </cell>
          <cell r="J1035" t="str">
            <v>Kraso</v>
          </cell>
          <cell r="K1035" t="str">
            <v>Crassus - Press Seal Type CMS30-SF, core drill hole/wall sleeve 100mm for pipes/cables 0-75mm</v>
          </cell>
          <cell r="L1035" t="str">
            <v>up to 2,5 bar, Sealing: 30mm, EPDM / V4A</v>
          </cell>
          <cell r="M1035" t="str">
            <v>Crassus - Press Seal Type CMS30-SF, core drill hole/wall sleeve 100mm for pipes/cables 0-75mm; up to 2,5 bar, Sealing: 30mm, EPDM / V4A</v>
          </cell>
          <cell r="N1035" t="str">
            <v xml:space="preserve">Crassus
Press Seal Type CMS30-SF
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035" t="str">
            <v>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v>
          </cell>
          <cell r="P1035">
            <v>21</v>
          </cell>
          <cell r="Q1035">
            <v>100</v>
          </cell>
          <cell r="R1035" t="str">
            <v>0-75</v>
          </cell>
          <cell r="S1035">
            <v>30</v>
          </cell>
          <cell r="T1035">
            <v>2.5</v>
          </cell>
          <cell r="U1035" t="str">
            <v>-</v>
          </cell>
          <cell r="V1035" t="str">
            <v>-</v>
          </cell>
          <cell r="W1035" t="str">
            <v>EPDM / V4A</v>
          </cell>
        </row>
        <row r="1036">
          <cell r="B1036" t="str">
            <v>CRA21168V4A</v>
          </cell>
          <cell r="C1036" t="str">
            <v>-</v>
          </cell>
          <cell r="D1036">
            <v>73269060</v>
          </cell>
          <cell r="E1036">
            <v>4260391375897</v>
          </cell>
          <cell r="F1036" t="str">
            <v>Wastewater Pipe-Wallpenetrations</v>
          </cell>
          <cell r="G1036" t="str">
            <v>Press Seals</v>
          </cell>
          <cell r="H1036" t="str">
            <v>Press Seal Type CMS30-SF</v>
          </cell>
          <cell r="I1036">
            <v>20010</v>
          </cell>
          <cell r="J1036" t="str">
            <v>Kraso</v>
          </cell>
          <cell r="K1036" t="str">
            <v>Crassus - Press Seal Type CMS30-SF, core drill hole/wall sleeve 125mm for pipes/cables 0-100mm</v>
          </cell>
          <cell r="L1036" t="str">
            <v>up to 2,5 bar, Sealing: 30mm, EPDM / V4A</v>
          </cell>
          <cell r="M1036" t="str">
            <v>Crassus - Press Seal Type CMS30-SF, core drill hole/wall sleeve 125mm for pipes/cables 0-100mm; up to 2,5 bar, Sealing: 30mm, EPDM / V4A</v>
          </cell>
          <cell r="N1036" t="str">
            <v xml:space="preserve">Crassus
Press Seal Type CMS30-SF
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036" t="str">
            <v>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v>
          </cell>
          <cell r="P1036">
            <v>21</v>
          </cell>
          <cell r="Q1036">
            <v>125</v>
          </cell>
          <cell r="R1036" t="str">
            <v>0-100</v>
          </cell>
          <cell r="S1036">
            <v>30</v>
          </cell>
          <cell r="T1036">
            <v>2.5</v>
          </cell>
          <cell r="U1036" t="str">
            <v>-</v>
          </cell>
          <cell r="V1036" t="str">
            <v>-</v>
          </cell>
          <cell r="W1036" t="str">
            <v>EPDM / V4A</v>
          </cell>
        </row>
        <row r="1037">
          <cell r="B1037" t="str">
            <v>CRA21169V4A</v>
          </cell>
          <cell r="C1037" t="str">
            <v>-</v>
          </cell>
          <cell r="D1037">
            <v>73269060</v>
          </cell>
          <cell r="E1037">
            <v>4260391375903</v>
          </cell>
          <cell r="F1037" t="str">
            <v>Wastewater Pipe-Wallpenetrations</v>
          </cell>
          <cell r="G1037" t="str">
            <v>Press Seals</v>
          </cell>
          <cell r="H1037" t="str">
            <v>Press Seal Type CMS30-SF</v>
          </cell>
          <cell r="I1037">
            <v>20010</v>
          </cell>
          <cell r="J1037" t="str">
            <v>Kraso</v>
          </cell>
          <cell r="K1037" t="str">
            <v>Crassus - Press Seal Type CMS30-SF, core drill hole/wall sleeve 150mm for pipes/cables 0-125mm</v>
          </cell>
          <cell r="L1037" t="str">
            <v>up to 2,5 bar, Sealing: 30mm, EPDM / V4A</v>
          </cell>
          <cell r="M1037" t="str">
            <v>Crassus - Press Seal Type CMS30-SF, core drill hole/wall sleeve 150mm for pipes/cables 0-125mm; up to 2,5 bar, Sealing: 30mm, EPDM / V4A</v>
          </cell>
          <cell r="N1037" t="str">
            <v xml:space="preserve">Crassus
Press Seal Type CMS30-SF
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037" t="str">
            <v>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v>
          </cell>
          <cell r="P1037">
            <v>21</v>
          </cell>
          <cell r="Q1037">
            <v>150</v>
          </cell>
          <cell r="R1037" t="str">
            <v>0-125</v>
          </cell>
          <cell r="S1037">
            <v>30</v>
          </cell>
          <cell r="T1037">
            <v>2.5</v>
          </cell>
          <cell r="U1037" t="str">
            <v>-</v>
          </cell>
          <cell r="V1037" t="str">
            <v>-</v>
          </cell>
          <cell r="W1037" t="str">
            <v>EPDM / V4A</v>
          </cell>
        </row>
        <row r="1038">
          <cell r="B1038" t="str">
            <v>CRA21170V4A</v>
          </cell>
          <cell r="C1038" t="str">
            <v>-</v>
          </cell>
          <cell r="D1038">
            <v>73269060</v>
          </cell>
          <cell r="E1038">
            <v>4260391375910</v>
          </cell>
          <cell r="F1038" t="str">
            <v>Wastewater Pipe-Wallpenetrations</v>
          </cell>
          <cell r="G1038" t="str">
            <v>Press Seals</v>
          </cell>
          <cell r="H1038" t="str">
            <v>Press Seal Type CMS30-SF</v>
          </cell>
          <cell r="I1038">
            <v>20010</v>
          </cell>
          <cell r="J1038" t="str">
            <v>Kraso</v>
          </cell>
          <cell r="K1038" t="str">
            <v>Crassus - Press Seal Type CMS30-SF, core drill hole/wall sleeve 200mm for pipes/cables 0-175mm</v>
          </cell>
          <cell r="L1038" t="str">
            <v>up to 2,5 bar, Sealing: 30mm, EPDM / V4A</v>
          </cell>
          <cell r="M1038" t="str">
            <v>Crassus - Press Seal Type CMS30-SF, core drill hole/wall sleeve 200mm for pipes/cables 0-175mm; up to 2,5 bar, Sealing: 30mm, EPDM / V4A</v>
          </cell>
          <cell r="N1038" t="str">
            <v xml:space="preserve">Crassus
Press Seal Type CMS30-SF
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038" t="str">
            <v>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v>
          </cell>
          <cell r="P1038">
            <v>21</v>
          </cell>
          <cell r="Q1038">
            <v>200</v>
          </cell>
          <cell r="R1038" t="str">
            <v>0-175</v>
          </cell>
          <cell r="S1038">
            <v>30</v>
          </cell>
          <cell r="T1038">
            <v>2.5</v>
          </cell>
          <cell r="U1038" t="str">
            <v>-</v>
          </cell>
          <cell r="V1038" t="str">
            <v>-</v>
          </cell>
          <cell r="W1038" t="str">
            <v>EPDM / V4A</v>
          </cell>
        </row>
        <row r="1039">
          <cell r="B1039" t="str">
            <v>CRA21171V4A</v>
          </cell>
          <cell r="C1039" t="str">
            <v>-</v>
          </cell>
          <cell r="D1039">
            <v>73269060</v>
          </cell>
          <cell r="E1039">
            <v>4260391375927</v>
          </cell>
          <cell r="F1039" t="str">
            <v>Wastewater Pipe-Wallpenetrations</v>
          </cell>
          <cell r="G1039" t="str">
            <v>Press Seals</v>
          </cell>
          <cell r="H1039" t="str">
            <v>Press Seal Type CMS30-SF</v>
          </cell>
          <cell r="I1039">
            <v>20010</v>
          </cell>
          <cell r="J1039" t="str">
            <v>Kraso</v>
          </cell>
          <cell r="K1039" t="str">
            <v>Crassus - Press Seal Type CMS30-SF, core drill hole/wall sleeve 250mm for pipes/cables 0-225mm</v>
          </cell>
          <cell r="L1039" t="str">
            <v>up to 2,5 bar, Sealing: 30mm, EPDM / V4A</v>
          </cell>
          <cell r="M1039" t="str">
            <v>Crassus - Press Seal Type CMS30-SF, core drill hole/wall sleeve 250mm for pipes/cables 0-225mm; up to 2,5 bar, Sealing: 30mm, EPDM / V4A</v>
          </cell>
          <cell r="N1039" t="str">
            <v xml:space="preserve">Crassus
Press Seal Type CMS30-SF
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039" t="str">
            <v>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v>
          </cell>
          <cell r="P1039">
            <v>21</v>
          </cell>
          <cell r="Q1039">
            <v>250</v>
          </cell>
          <cell r="R1039" t="str">
            <v>0-225</v>
          </cell>
          <cell r="S1039">
            <v>30</v>
          </cell>
          <cell r="T1039">
            <v>2.5</v>
          </cell>
          <cell r="U1039" t="str">
            <v>-</v>
          </cell>
          <cell r="V1039" t="str">
            <v>-</v>
          </cell>
          <cell r="W1039" t="str">
            <v>EPDM / V4A</v>
          </cell>
        </row>
        <row r="1040">
          <cell r="B1040" t="str">
            <v>CRA21172V4A</v>
          </cell>
          <cell r="C1040" t="str">
            <v>-</v>
          </cell>
          <cell r="D1040">
            <v>73269060</v>
          </cell>
          <cell r="E1040">
            <v>4260391375934</v>
          </cell>
          <cell r="F1040" t="str">
            <v>Wastewater Pipe-Wallpenetrations</v>
          </cell>
          <cell r="G1040" t="str">
            <v>Press Seals</v>
          </cell>
          <cell r="H1040" t="str">
            <v>Press Seal Type CMS30-SF</v>
          </cell>
          <cell r="I1040">
            <v>20010</v>
          </cell>
          <cell r="J1040" t="str">
            <v>Kraso</v>
          </cell>
          <cell r="K1040" t="str">
            <v>Crassus - Press Seal Type CMS30-SF, core drill hole/wall sleeve 300mm for pipes/cables 0-275mm</v>
          </cell>
          <cell r="L1040" t="str">
            <v>up to 2,5 bar, Sealing: 30mm, EPDM / V4A</v>
          </cell>
          <cell r="M1040" t="str">
            <v>Crassus - Press Seal Type CMS30-SF, core drill hole/wall sleeve 300mm for pipes/cables 0-275mm; up to 2,5 bar, Sealing: 30mm, EPDM / V4A</v>
          </cell>
          <cell r="N1040" t="str">
            <v xml:space="preserve">Crassus
Press Seal Type CMS30-SF
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040" t="str">
            <v>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v>
          </cell>
          <cell r="P1040">
            <v>21</v>
          </cell>
          <cell r="Q1040">
            <v>300</v>
          </cell>
          <cell r="R1040" t="str">
            <v>0-275</v>
          </cell>
          <cell r="S1040">
            <v>30</v>
          </cell>
          <cell r="T1040">
            <v>2.5</v>
          </cell>
          <cell r="U1040" t="str">
            <v>-</v>
          </cell>
          <cell r="V1040" t="str">
            <v>-</v>
          </cell>
          <cell r="W1040" t="str">
            <v>EPDM / V4A</v>
          </cell>
        </row>
        <row r="1041">
          <cell r="B1041" t="str">
            <v>CRA21173V4A</v>
          </cell>
          <cell r="C1041" t="str">
            <v>-</v>
          </cell>
          <cell r="D1041">
            <v>73269060</v>
          </cell>
          <cell r="E1041">
            <v>4260391375941</v>
          </cell>
          <cell r="F1041" t="str">
            <v>Wastewater Pipe-Wallpenetrations</v>
          </cell>
          <cell r="G1041" t="str">
            <v>Press Seals</v>
          </cell>
          <cell r="H1041" t="str">
            <v>Press Seal Type CMS30-SF</v>
          </cell>
          <cell r="I1041">
            <v>20010</v>
          </cell>
          <cell r="J1041" t="str">
            <v>Kraso</v>
          </cell>
          <cell r="K1041" t="str">
            <v>Crassus - Press Seal Type CMS30-SF, core drill hole/wall sleeve 350mm for pipes/cables 0-325mm</v>
          </cell>
          <cell r="L1041" t="str">
            <v>up to 2,5 bar, Sealing: 30mm, EPDM / V4A</v>
          </cell>
          <cell r="M1041" t="str">
            <v>Crassus - Press Seal Type CMS30-SF, core drill hole/wall sleeve 350mm for pipes/cables 0-325mm; up to 2,5 bar, Sealing: 30mm, EPDM / V4A</v>
          </cell>
          <cell r="N1041" t="str">
            <v xml:space="preserve">Crassus
Press Seal Type CMS30-SF
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041" t="str">
            <v>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v>
          </cell>
          <cell r="P1041">
            <v>21</v>
          </cell>
          <cell r="Q1041">
            <v>350</v>
          </cell>
          <cell r="R1041" t="str">
            <v>0-325</v>
          </cell>
          <cell r="S1041">
            <v>30</v>
          </cell>
          <cell r="T1041">
            <v>2.5</v>
          </cell>
          <cell r="U1041" t="str">
            <v>-</v>
          </cell>
          <cell r="V1041" t="str">
            <v>-</v>
          </cell>
          <cell r="W1041" t="str">
            <v>EPDM / V4A</v>
          </cell>
        </row>
        <row r="1042">
          <cell r="B1042" t="str">
            <v>CRA21174V4A</v>
          </cell>
          <cell r="C1042" t="str">
            <v>-</v>
          </cell>
          <cell r="D1042">
            <v>73269060</v>
          </cell>
          <cell r="E1042">
            <v>4260391375958</v>
          </cell>
          <cell r="F1042" t="str">
            <v>Wastewater Pipe-Wallpenetrations</v>
          </cell>
          <cell r="G1042" t="str">
            <v>Press Seals</v>
          </cell>
          <cell r="H1042" t="str">
            <v>Press Seal Type CMS30-SF</v>
          </cell>
          <cell r="I1042">
            <v>20010</v>
          </cell>
          <cell r="J1042" t="str">
            <v>Kraso</v>
          </cell>
          <cell r="K1042" t="str">
            <v>Crassus - Press Seal Type CMS30-SF, core drill hole/wall sleeve 400mm for pipes/cables 0-375mm</v>
          </cell>
          <cell r="L1042" t="str">
            <v>up to 2,5 bar, Sealing: 30mm, EPDM / V4A</v>
          </cell>
          <cell r="M1042" t="str">
            <v>Crassus - Press Seal Type CMS30-SF, core drill hole/wall sleeve 400mm for pipes/cables 0-375mm; up to 2,5 bar, Sealing: 30mm, EPDM / V4A</v>
          </cell>
          <cell r="N1042" t="str">
            <v xml:space="preserve">Crassus
Press Seal Type CMS30-SF
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042" t="str">
            <v>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v>
          </cell>
          <cell r="P1042">
            <v>21</v>
          </cell>
          <cell r="Q1042">
            <v>400</v>
          </cell>
          <cell r="R1042" t="str">
            <v>0-375</v>
          </cell>
          <cell r="S1042">
            <v>30</v>
          </cell>
          <cell r="T1042">
            <v>2.5</v>
          </cell>
          <cell r="U1042" t="str">
            <v>-</v>
          </cell>
          <cell r="V1042" t="str">
            <v>-</v>
          </cell>
          <cell r="W1042" t="str">
            <v>EPDM / V4A</v>
          </cell>
        </row>
        <row r="1043">
          <cell r="B1043" t="str">
            <v>CRA21175V4A</v>
          </cell>
          <cell r="C1043" t="str">
            <v>-</v>
          </cell>
          <cell r="D1043">
            <v>73269060</v>
          </cell>
          <cell r="E1043">
            <v>4260391375965</v>
          </cell>
          <cell r="F1043" t="str">
            <v>Wastewater Pipe-Wallpenetrations</v>
          </cell>
          <cell r="G1043" t="str">
            <v>Press Seals</v>
          </cell>
          <cell r="H1043" t="str">
            <v>Press Seal Type CMS30-SF</v>
          </cell>
          <cell r="I1043">
            <v>20010</v>
          </cell>
          <cell r="J1043" t="str">
            <v>Kraso</v>
          </cell>
          <cell r="K1043" t="str">
            <v>Crassus - Press Seal Type CMS30-SF, core drill hole/wall sleeve 450mm for pipes/cables 0-425mm</v>
          </cell>
          <cell r="L1043" t="str">
            <v>up to 2,5 bar, Sealing: 30mm, EPDM / V4A</v>
          </cell>
          <cell r="M1043" t="str">
            <v>Crassus - Press Seal Type CMS30-SF, core drill hole/wall sleeve 450mm for pipes/cables 0-425mm; up to 2,5 bar, Sealing: 30mm, EPDM / V4A</v>
          </cell>
          <cell r="N1043" t="str">
            <v xml:space="preserve">Crassus
Press Seal Type CMS30-SF
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043" t="str">
            <v>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v>
          </cell>
          <cell r="P1043">
            <v>21</v>
          </cell>
          <cell r="Q1043">
            <v>450</v>
          </cell>
          <cell r="R1043" t="str">
            <v>0-425</v>
          </cell>
          <cell r="S1043">
            <v>30</v>
          </cell>
          <cell r="T1043">
            <v>2.5</v>
          </cell>
          <cell r="U1043" t="str">
            <v>-</v>
          </cell>
          <cell r="V1043" t="str">
            <v>-</v>
          </cell>
          <cell r="W1043" t="str">
            <v>EPDM / V4A</v>
          </cell>
        </row>
        <row r="1044">
          <cell r="B1044" t="str">
            <v>CRA21176V4A</v>
          </cell>
          <cell r="C1044" t="str">
            <v>-</v>
          </cell>
          <cell r="D1044">
            <v>73269060</v>
          </cell>
          <cell r="E1044">
            <v>4260391375972</v>
          </cell>
          <cell r="F1044" t="str">
            <v>Wastewater Pipe-Wallpenetrations</v>
          </cell>
          <cell r="G1044" t="str">
            <v>Press Seals</v>
          </cell>
          <cell r="H1044" t="str">
            <v>Press Seal Type CMS30-SF</v>
          </cell>
          <cell r="I1044">
            <v>20010</v>
          </cell>
          <cell r="J1044" t="str">
            <v>Kraso</v>
          </cell>
          <cell r="K1044" t="str">
            <v>Crassus - Press Seal Type CMS30-SF, core drill hole/wall sleeve 500mm for pipes/cables 0-475mm</v>
          </cell>
          <cell r="L1044" t="str">
            <v>up to 2,5 bar, Sealing: 30mm, EPDM / V4A</v>
          </cell>
          <cell r="M1044" t="str">
            <v>Crassus - Press Seal Type CMS30-SF, core drill hole/wall sleeve 500mm for pipes/cables 0-475mm; up to 2,5 bar, Sealing: 30mm, EPDM / V4A</v>
          </cell>
          <cell r="N1044" t="str">
            <v xml:space="preserve">Crassus
Press Seal Type CMS30-SF
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044" t="str">
            <v>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v>
          </cell>
          <cell r="P1044">
            <v>21</v>
          </cell>
          <cell r="Q1044">
            <v>500</v>
          </cell>
          <cell r="R1044" t="str">
            <v>0-475</v>
          </cell>
          <cell r="S1044">
            <v>30</v>
          </cell>
          <cell r="T1044">
            <v>2.5</v>
          </cell>
          <cell r="U1044" t="str">
            <v>-</v>
          </cell>
          <cell r="V1044" t="str">
            <v>-</v>
          </cell>
          <cell r="W1044" t="str">
            <v>EPDM / V4A</v>
          </cell>
        </row>
        <row r="1045">
          <cell r="B1045" t="str">
            <v>CRA21177GGV</v>
          </cell>
          <cell r="C1045" t="str">
            <v>-</v>
          </cell>
          <cell r="D1045">
            <v>73269060</v>
          </cell>
          <cell r="E1045">
            <v>4260391375989</v>
          </cell>
          <cell r="F1045" t="str">
            <v>Wastewater Pipe-Wallpenetrations</v>
          </cell>
          <cell r="G1045" t="str">
            <v>Press Seals</v>
          </cell>
          <cell r="H1045" t="str">
            <v>Press Seal Type CMS60-SF</v>
          </cell>
          <cell r="I1045">
            <v>20014</v>
          </cell>
          <cell r="J1045" t="str">
            <v>Kraso</v>
          </cell>
          <cell r="K1045" t="str">
            <v>Crassus - Press Seal Type CMS60-SF, core drill hole/wall sleeve 50mm for pipes/cables 0-25mm</v>
          </cell>
          <cell r="L1045" t="str">
            <v>up to 5 bar, Sealing: 60mm, EPDM / GYC</v>
          </cell>
          <cell r="M1045" t="str">
            <v>Crassus - Press Seal Type CMS60-SF, core drill hole/wall sleeve 50mm for pipes/cables 0-25mm; up to 5 bar, Sealing: 60mm, EPDM / GYC</v>
          </cell>
          <cell r="N1045" t="str">
            <v xml:space="preserve">Crassus
Press Seal Type CMS60-SF
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045" t="str">
            <v xml:space="preserve">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1045">
            <v>21</v>
          </cell>
          <cell r="Q1045">
            <v>50</v>
          </cell>
          <cell r="R1045" t="str">
            <v>0-25</v>
          </cell>
          <cell r="S1045">
            <v>60</v>
          </cell>
          <cell r="T1045">
            <v>5</v>
          </cell>
          <cell r="U1045" t="str">
            <v>-</v>
          </cell>
          <cell r="V1045" t="str">
            <v>-</v>
          </cell>
          <cell r="W1045" t="str">
            <v>EPDM / GYC</v>
          </cell>
        </row>
        <row r="1046">
          <cell r="B1046" t="str">
            <v>CRA21178GGV</v>
          </cell>
          <cell r="C1046" t="str">
            <v>-</v>
          </cell>
          <cell r="D1046">
            <v>73269060</v>
          </cell>
          <cell r="E1046">
            <v>4260391375996</v>
          </cell>
          <cell r="F1046" t="str">
            <v>Wastewater Pipe-Wallpenetrations</v>
          </cell>
          <cell r="G1046" t="str">
            <v>Press Seals</v>
          </cell>
          <cell r="H1046" t="str">
            <v>Press Seal Type CMS60-SF</v>
          </cell>
          <cell r="I1046">
            <v>20014</v>
          </cell>
          <cell r="J1046" t="str">
            <v>Kraso</v>
          </cell>
          <cell r="K1046" t="str">
            <v>Crassus - Press Seal Type CMS60-SF, core drill hole/wall sleeve 60mm for pipes/cables 0-35mm</v>
          </cell>
          <cell r="L1046" t="str">
            <v>up to 5 bar, Sealing: 60mm, EPDM / GYC</v>
          </cell>
          <cell r="M1046" t="str">
            <v>Crassus - Press Seal Type CMS60-SF, core drill hole/wall sleeve 60mm for pipes/cables 0-35mm; up to 5 bar, Sealing: 60mm, EPDM / GYC</v>
          </cell>
          <cell r="N1046" t="str">
            <v xml:space="preserve">Crassus
Press Seal Type CMS60-SF
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046" t="str">
            <v xml:space="preserve">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1046">
            <v>21</v>
          </cell>
          <cell r="Q1046">
            <v>60</v>
          </cell>
          <cell r="R1046" t="str">
            <v>0-35</v>
          </cell>
          <cell r="S1046">
            <v>60</v>
          </cell>
          <cell r="T1046">
            <v>5</v>
          </cell>
          <cell r="U1046" t="str">
            <v>-</v>
          </cell>
          <cell r="V1046" t="str">
            <v>-</v>
          </cell>
          <cell r="W1046" t="str">
            <v>EPDM / GYC</v>
          </cell>
        </row>
        <row r="1047">
          <cell r="B1047" t="str">
            <v>CRA21179GGV</v>
          </cell>
          <cell r="C1047" t="str">
            <v>-</v>
          </cell>
          <cell r="D1047">
            <v>73269060</v>
          </cell>
          <cell r="E1047">
            <v>4260391376009</v>
          </cell>
          <cell r="F1047" t="str">
            <v>Wastewater Pipe-Wallpenetrations</v>
          </cell>
          <cell r="G1047" t="str">
            <v>Press Seals</v>
          </cell>
          <cell r="H1047" t="str">
            <v>Press Seal Type CMS60-SF</v>
          </cell>
          <cell r="I1047">
            <v>20014</v>
          </cell>
          <cell r="J1047" t="str">
            <v>Kraso</v>
          </cell>
          <cell r="K1047" t="str">
            <v>Crassus - Press Seal Type CMS60-SF, core drill hole/wall sleeve 70mm for pipes/cables 0-45mm</v>
          </cell>
          <cell r="L1047" t="str">
            <v>up to 5 bar, Sealing: 60mm, EPDM / GYC</v>
          </cell>
          <cell r="M1047" t="str">
            <v>Crassus - Press Seal Type CMS60-SF, core drill hole/wall sleeve 70mm for pipes/cables 0-45mm; up to 5 bar, Sealing: 60mm, EPDM / GYC</v>
          </cell>
          <cell r="N1047" t="str">
            <v xml:space="preserve">Crassus
Press Seal Type CMS60-SF
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047" t="str">
            <v xml:space="preserve">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1047">
            <v>21</v>
          </cell>
          <cell r="Q1047">
            <v>70</v>
          </cell>
          <cell r="R1047" t="str">
            <v>0-45</v>
          </cell>
          <cell r="S1047">
            <v>60</v>
          </cell>
          <cell r="T1047">
            <v>5</v>
          </cell>
          <cell r="U1047" t="str">
            <v>-</v>
          </cell>
          <cell r="V1047" t="str">
            <v>-</v>
          </cell>
          <cell r="W1047" t="str">
            <v>EPDM / GYC</v>
          </cell>
        </row>
        <row r="1048">
          <cell r="B1048" t="str">
            <v>CRA21180GGV</v>
          </cell>
          <cell r="C1048" t="str">
            <v>-</v>
          </cell>
          <cell r="D1048">
            <v>73269060</v>
          </cell>
          <cell r="E1048">
            <v>4260391376016</v>
          </cell>
          <cell r="F1048" t="str">
            <v>Wastewater Pipe-Wallpenetrations</v>
          </cell>
          <cell r="G1048" t="str">
            <v>Press Seals</v>
          </cell>
          <cell r="H1048" t="str">
            <v>Press Seal Type CMS60-SF</v>
          </cell>
          <cell r="I1048">
            <v>20014</v>
          </cell>
          <cell r="J1048" t="str">
            <v>Kraso</v>
          </cell>
          <cell r="K1048" t="str">
            <v>Crassus - Press Seal Type CMS60-SF, core drill hole/wall sleeve 80mm for pipes/cables 0-55mm</v>
          </cell>
          <cell r="L1048" t="str">
            <v>up to 5 bar, Sealing: 60mm, EPDM / GYC</v>
          </cell>
          <cell r="M1048" t="str">
            <v>Crassus - Press Seal Type CMS60-SF, core drill hole/wall sleeve 80mm for pipes/cables 0-55mm; up to 5 bar, Sealing: 60mm, EPDM / GYC</v>
          </cell>
          <cell r="N1048" t="str">
            <v xml:space="preserve">Crassus
Press Seal Type CMS60-SF
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048" t="str">
            <v xml:space="preserve">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1048">
            <v>21</v>
          </cell>
          <cell r="Q1048">
            <v>80</v>
          </cell>
          <cell r="R1048" t="str">
            <v>0-55</v>
          </cell>
          <cell r="S1048">
            <v>60</v>
          </cell>
          <cell r="T1048">
            <v>5</v>
          </cell>
          <cell r="U1048" t="str">
            <v>-</v>
          </cell>
          <cell r="V1048" t="str">
            <v>-</v>
          </cell>
          <cell r="W1048" t="str">
            <v>EPDM / GYC</v>
          </cell>
        </row>
        <row r="1049">
          <cell r="B1049" t="str">
            <v>CRA21181GGV</v>
          </cell>
          <cell r="C1049" t="str">
            <v>-</v>
          </cell>
          <cell r="D1049">
            <v>73269060</v>
          </cell>
          <cell r="E1049">
            <v>4260391376023</v>
          </cell>
          <cell r="F1049" t="str">
            <v>Wastewater Pipe-Wallpenetrations</v>
          </cell>
          <cell r="G1049" t="str">
            <v>Press Seals</v>
          </cell>
          <cell r="H1049" t="str">
            <v>Press Seal Type CMS60-SF</v>
          </cell>
          <cell r="I1049">
            <v>20014</v>
          </cell>
          <cell r="J1049" t="str">
            <v>Kraso</v>
          </cell>
          <cell r="K1049" t="str">
            <v>Crassus - Press Seal Type CMS60-SF, core drill hole/wall sleeve 100mm for pipes/cables 0-75mm</v>
          </cell>
          <cell r="L1049" t="str">
            <v>up to 5 bar, Sealing: 60mm, EPDM / GYC</v>
          </cell>
          <cell r="M1049" t="str">
            <v>Crassus - Press Seal Type CMS60-SF, core drill hole/wall sleeve 100mm for pipes/cables 0-75mm; up to 5 bar, Sealing: 60mm, EPDM / GYC</v>
          </cell>
          <cell r="N1049" t="str">
            <v xml:space="preserve">Crassus
Press Seal Type CMS60-SF
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049" t="str">
            <v xml:space="preserve">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1049">
            <v>21</v>
          </cell>
          <cell r="Q1049">
            <v>100</v>
          </cell>
          <cell r="R1049" t="str">
            <v>0-75</v>
          </cell>
          <cell r="S1049">
            <v>60</v>
          </cell>
          <cell r="T1049">
            <v>5</v>
          </cell>
          <cell r="U1049" t="str">
            <v>-</v>
          </cell>
          <cell r="V1049" t="str">
            <v>-</v>
          </cell>
          <cell r="W1049" t="str">
            <v>EPDM / GYC</v>
          </cell>
        </row>
        <row r="1050">
          <cell r="B1050" t="str">
            <v>CRA21182GGV</v>
          </cell>
          <cell r="C1050" t="str">
            <v>-</v>
          </cell>
          <cell r="D1050">
            <v>73269060</v>
          </cell>
          <cell r="E1050">
            <v>4260391376030</v>
          </cell>
          <cell r="F1050" t="str">
            <v>Wastewater Pipe-Wallpenetrations</v>
          </cell>
          <cell r="G1050" t="str">
            <v>Press Seals</v>
          </cell>
          <cell r="H1050" t="str">
            <v>Press Seal Type CMS60-SF</v>
          </cell>
          <cell r="I1050">
            <v>20014</v>
          </cell>
          <cell r="J1050" t="str">
            <v>Kraso</v>
          </cell>
          <cell r="K1050" t="str">
            <v>Crassus - Press Seal Type CMS60-SF, core drill hole/wall sleeve 125mm for pipes/cables 0-100mm</v>
          </cell>
          <cell r="L1050" t="str">
            <v>up to 5 bar, Sealing: 60mm, EPDM / GYC</v>
          </cell>
          <cell r="M1050" t="str">
            <v>Crassus - Press Seal Type CMS60-SF, core drill hole/wall sleeve 125mm for pipes/cables 0-100mm; up to 5 bar, Sealing: 60mm, EPDM / GYC</v>
          </cell>
          <cell r="N1050" t="str">
            <v xml:space="preserve">Crassus
Press Seal Type CMS60-SF
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050" t="str">
            <v xml:space="preserve">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1050">
            <v>21</v>
          </cell>
          <cell r="Q1050">
            <v>125</v>
          </cell>
          <cell r="R1050" t="str">
            <v>0-100</v>
          </cell>
          <cell r="S1050">
            <v>60</v>
          </cell>
          <cell r="T1050">
            <v>5</v>
          </cell>
          <cell r="U1050" t="str">
            <v>-</v>
          </cell>
          <cell r="V1050" t="str">
            <v>-</v>
          </cell>
          <cell r="W1050" t="str">
            <v>EPDM / GYC</v>
          </cell>
        </row>
        <row r="1051">
          <cell r="B1051" t="str">
            <v>CRA21183GGV</v>
          </cell>
          <cell r="C1051" t="str">
            <v>-</v>
          </cell>
          <cell r="D1051">
            <v>73269060</v>
          </cell>
          <cell r="E1051">
            <v>4260391376047</v>
          </cell>
          <cell r="F1051" t="str">
            <v>Wastewater Pipe-Wallpenetrations</v>
          </cell>
          <cell r="G1051" t="str">
            <v>Press Seals</v>
          </cell>
          <cell r="H1051" t="str">
            <v>Press Seal Type CMS60-SF</v>
          </cell>
          <cell r="I1051">
            <v>20014</v>
          </cell>
          <cell r="J1051" t="str">
            <v>Kraso</v>
          </cell>
          <cell r="K1051" t="str">
            <v>Crassus - Press Seal Type CMS60-SF, core drill hole/wall sleeve 150mm for pipes/cables 0-125mm</v>
          </cell>
          <cell r="L1051" t="str">
            <v>up to 5 bar, Sealing: 60mm, EPDM / GYC</v>
          </cell>
          <cell r="M1051" t="str">
            <v>Crassus - Press Seal Type CMS60-SF, core drill hole/wall sleeve 150mm for pipes/cables 0-125mm; up to 5 bar, Sealing: 60mm, EPDM / GYC</v>
          </cell>
          <cell r="N1051" t="str">
            <v xml:space="preserve">Crassus
Press Seal Type CMS60-SF
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051" t="str">
            <v xml:space="preserve">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1051">
            <v>21</v>
          </cell>
          <cell r="Q1051">
            <v>150</v>
          </cell>
          <cell r="R1051" t="str">
            <v>0-125</v>
          </cell>
          <cell r="S1051">
            <v>60</v>
          </cell>
          <cell r="T1051">
            <v>5</v>
          </cell>
          <cell r="U1051" t="str">
            <v>-</v>
          </cell>
          <cell r="V1051" t="str">
            <v>-</v>
          </cell>
          <cell r="W1051" t="str">
            <v>EPDM / GYC</v>
          </cell>
        </row>
        <row r="1052">
          <cell r="B1052" t="str">
            <v>CRA21184GGV</v>
          </cell>
          <cell r="C1052" t="str">
            <v>-</v>
          </cell>
          <cell r="D1052">
            <v>73269060</v>
          </cell>
          <cell r="E1052">
            <v>4260391376054</v>
          </cell>
          <cell r="F1052" t="str">
            <v>Wastewater Pipe-Wallpenetrations</v>
          </cell>
          <cell r="G1052" t="str">
            <v>Press Seals</v>
          </cell>
          <cell r="H1052" t="str">
            <v>Press Seal Type CMS60-SF</v>
          </cell>
          <cell r="I1052">
            <v>20014</v>
          </cell>
          <cell r="J1052" t="str">
            <v>Kraso</v>
          </cell>
          <cell r="K1052" t="str">
            <v>Crassus - Press Seal Type CMS60-SF, core drill hole/wall sleeve 200mm for pipes/cables 0-175mm</v>
          </cell>
          <cell r="L1052" t="str">
            <v>up to 5 bar, Sealing: 60mm, EPDM / GYC</v>
          </cell>
          <cell r="M1052" t="str">
            <v>Crassus - Press Seal Type CMS60-SF, core drill hole/wall sleeve 200mm for pipes/cables 0-175mm; up to 5 bar, Sealing: 60mm, EPDM / GYC</v>
          </cell>
          <cell r="N1052" t="str">
            <v xml:space="preserve">Crassus
Press Seal Type CMS60-SF
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052" t="str">
            <v xml:space="preserve">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1052">
            <v>21</v>
          </cell>
          <cell r="Q1052">
            <v>200</v>
          </cell>
          <cell r="R1052" t="str">
            <v>0-175</v>
          </cell>
          <cell r="S1052">
            <v>60</v>
          </cell>
          <cell r="T1052">
            <v>5</v>
          </cell>
          <cell r="U1052" t="str">
            <v>-</v>
          </cell>
          <cell r="V1052" t="str">
            <v>-</v>
          </cell>
          <cell r="W1052" t="str">
            <v>EPDM / GYC</v>
          </cell>
        </row>
        <row r="1053">
          <cell r="B1053" t="str">
            <v>CRA21185GGV</v>
          </cell>
          <cell r="C1053" t="str">
            <v>-</v>
          </cell>
          <cell r="D1053">
            <v>73269060</v>
          </cell>
          <cell r="E1053">
            <v>4260391376061</v>
          </cell>
          <cell r="F1053" t="str">
            <v>Wastewater Pipe-Wallpenetrations</v>
          </cell>
          <cell r="G1053" t="str">
            <v>Press Seals</v>
          </cell>
          <cell r="H1053" t="str">
            <v>Press Seal Type CMS60-SF</v>
          </cell>
          <cell r="I1053">
            <v>20014</v>
          </cell>
          <cell r="J1053" t="str">
            <v>Kraso</v>
          </cell>
          <cell r="K1053" t="str">
            <v>Crassus - Press Seal Type CMS60-SF, core drill hole/wall sleeve 250mm for pipes/cables 0-225mm</v>
          </cell>
          <cell r="L1053" t="str">
            <v>up to 5 bar, Sealing: 60mm, EPDM / GYC</v>
          </cell>
          <cell r="M1053" t="str">
            <v>Crassus - Press Seal Type CMS60-SF, core drill hole/wall sleeve 250mm for pipes/cables 0-225mm; up to 5 bar, Sealing: 60mm, EPDM / GYC</v>
          </cell>
          <cell r="N1053" t="str">
            <v xml:space="preserve">Crassus
Press Seal Type CMS60-SF
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053" t="str">
            <v xml:space="preserve">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1053">
            <v>21</v>
          </cell>
          <cell r="Q1053">
            <v>250</v>
          </cell>
          <cell r="R1053" t="str">
            <v>0-225</v>
          </cell>
          <cell r="S1053">
            <v>60</v>
          </cell>
          <cell r="T1053">
            <v>5</v>
          </cell>
          <cell r="U1053" t="str">
            <v>-</v>
          </cell>
          <cell r="V1053" t="str">
            <v>-</v>
          </cell>
          <cell r="W1053" t="str">
            <v>EPDM / GYC</v>
          </cell>
        </row>
        <row r="1054">
          <cell r="B1054" t="str">
            <v>CRA21186GGV</v>
          </cell>
          <cell r="C1054" t="str">
            <v>-</v>
          </cell>
          <cell r="D1054">
            <v>73269060</v>
          </cell>
          <cell r="E1054">
            <v>4260391376078</v>
          </cell>
          <cell r="F1054" t="str">
            <v>Wastewater Pipe-Wallpenetrations</v>
          </cell>
          <cell r="G1054" t="str">
            <v>Press Seals</v>
          </cell>
          <cell r="H1054" t="str">
            <v>Press Seal Type CMS60-SF</v>
          </cell>
          <cell r="I1054">
            <v>20014</v>
          </cell>
          <cell r="J1054" t="str">
            <v>Kraso</v>
          </cell>
          <cell r="K1054" t="str">
            <v>Crassus - Press Seal Type CMS60-SF, core drill hole/wall sleeve 300mm for pipes/cables 0-275mm</v>
          </cell>
          <cell r="L1054" t="str">
            <v>up to 5 bar, Sealing: 60mm, EPDM / GYC</v>
          </cell>
          <cell r="M1054" t="str">
            <v>Crassus - Press Seal Type CMS60-SF, core drill hole/wall sleeve 300mm for pipes/cables 0-275mm; up to 5 bar, Sealing: 60mm, EPDM / GYC</v>
          </cell>
          <cell r="N1054" t="str">
            <v xml:space="preserve">Crassus
Press Seal Type CMS60-SF
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054" t="str">
            <v xml:space="preserve">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1054">
            <v>21</v>
          </cell>
          <cell r="Q1054">
            <v>300</v>
          </cell>
          <cell r="R1054" t="str">
            <v>0-275</v>
          </cell>
          <cell r="S1054">
            <v>60</v>
          </cell>
          <cell r="T1054">
            <v>5</v>
          </cell>
          <cell r="U1054" t="str">
            <v>-</v>
          </cell>
          <cell r="V1054" t="str">
            <v>-</v>
          </cell>
          <cell r="W1054" t="str">
            <v>EPDM / GYC</v>
          </cell>
        </row>
        <row r="1055">
          <cell r="B1055" t="str">
            <v>CRA21187GGV</v>
          </cell>
          <cell r="C1055" t="str">
            <v>-</v>
          </cell>
          <cell r="D1055">
            <v>73269060</v>
          </cell>
          <cell r="E1055">
            <v>4260391376085</v>
          </cell>
          <cell r="F1055" t="str">
            <v>Wastewater Pipe-Wallpenetrations</v>
          </cell>
          <cell r="G1055" t="str">
            <v>Press Seals</v>
          </cell>
          <cell r="H1055" t="str">
            <v>Press Seal Type CMS60-SF</v>
          </cell>
          <cell r="I1055">
            <v>20014</v>
          </cell>
          <cell r="J1055" t="str">
            <v>Kraso</v>
          </cell>
          <cell r="K1055" t="str">
            <v>Crassus - Press Seal Type CMS60-SF, core drill hole/wall sleeve 350mm for pipes/cables 0-325mm</v>
          </cell>
          <cell r="L1055" t="str">
            <v>up to 5 bar, Sealing: 60mm, EPDM / GYC</v>
          </cell>
          <cell r="M1055" t="str">
            <v>Crassus - Press Seal Type CMS60-SF, core drill hole/wall sleeve 350mm for pipes/cables 0-325mm; up to 5 bar, Sealing: 60mm, EPDM / GYC</v>
          </cell>
          <cell r="N1055" t="str">
            <v xml:space="preserve">Crassus
Press Seal Type CMS60-SF
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055" t="str">
            <v xml:space="preserve">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1055">
            <v>21</v>
          </cell>
          <cell r="Q1055">
            <v>350</v>
          </cell>
          <cell r="R1055" t="str">
            <v>0-325</v>
          </cell>
          <cell r="S1055">
            <v>60</v>
          </cell>
          <cell r="T1055">
            <v>5</v>
          </cell>
          <cell r="U1055" t="str">
            <v>-</v>
          </cell>
          <cell r="V1055" t="str">
            <v>-</v>
          </cell>
          <cell r="W1055" t="str">
            <v>EPDM / GYC</v>
          </cell>
        </row>
        <row r="1056">
          <cell r="B1056" t="str">
            <v>CRA21188GGV</v>
          </cell>
          <cell r="C1056" t="str">
            <v>-</v>
          </cell>
          <cell r="D1056">
            <v>73269060</v>
          </cell>
          <cell r="E1056">
            <v>4260391376092</v>
          </cell>
          <cell r="F1056" t="str">
            <v>Wastewater Pipe-Wallpenetrations</v>
          </cell>
          <cell r="G1056" t="str">
            <v>Press Seals</v>
          </cell>
          <cell r="H1056" t="str">
            <v>Press Seal Type CMS60-SF</v>
          </cell>
          <cell r="I1056">
            <v>20014</v>
          </cell>
          <cell r="J1056" t="str">
            <v>Kraso</v>
          </cell>
          <cell r="K1056" t="str">
            <v>Crassus - Press Seal Type CMS60-SF, core drill hole/wall sleeve 400mm for pipes/cables 0-375mm</v>
          </cell>
          <cell r="L1056" t="str">
            <v>up to 5 bar, Sealing: 60mm, EPDM / GYC</v>
          </cell>
          <cell r="M1056" t="str">
            <v>Crassus - Press Seal Type CMS60-SF, core drill hole/wall sleeve 400mm for pipes/cables 0-375mm; up to 5 bar, Sealing: 60mm, EPDM / GYC</v>
          </cell>
          <cell r="N1056" t="str">
            <v xml:space="preserve">Crassus
Press Seal Type CMS60-SF
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056" t="str">
            <v xml:space="preserve">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1056">
            <v>21</v>
          </cell>
          <cell r="Q1056">
            <v>400</v>
          </cell>
          <cell r="R1056" t="str">
            <v>0-375</v>
          </cell>
          <cell r="S1056">
            <v>60</v>
          </cell>
          <cell r="T1056">
            <v>5</v>
          </cell>
          <cell r="U1056" t="str">
            <v>-</v>
          </cell>
          <cell r="V1056" t="str">
            <v>-</v>
          </cell>
          <cell r="W1056" t="str">
            <v>EPDM / GYC</v>
          </cell>
        </row>
        <row r="1057">
          <cell r="B1057" t="str">
            <v>CRA21189GGV</v>
          </cell>
          <cell r="C1057" t="str">
            <v>-</v>
          </cell>
          <cell r="D1057">
            <v>73269060</v>
          </cell>
          <cell r="E1057">
            <v>4260391376108</v>
          </cell>
          <cell r="F1057" t="str">
            <v>Wastewater Pipe-Wallpenetrations</v>
          </cell>
          <cell r="G1057" t="str">
            <v>Press Seals</v>
          </cell>
          <cell r="H1057" t="str">
            <v>Press Seal Type CMS60-SF</v>
          </cell>
          <cell r="I1057">
            <v>20014</v>
          </cell>
          <cell r="J1057" t="str">
            <v>Kraso</v>
          </cell>
          <cell r="K1057" t="str">
            <v>Crassus - Press Seal Type CMS60-SF, core drill hole/wall sleeve 450mm for pipes/cables 0-425mm</v>
          </cell>
          <cell r="L1057" t="str">
            <v>up to 5 bar, Sealing: 60mm, EPDM / GYC</v>
          </cell>
          <cell r="M1057" t="str">
            <v>Crassus - Press Seal Type CMS60-SF, core drill hole/wall sleeve 450mm for pipes/cables 0-425mm; up to 5 bar, Sealing: 60mm, EPDM / GYC</v>
          </cell>
          <cell r="N1057" t="str">
            <v xml:space="preserve">Crassus
Press Seal Type CMS60-SF
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057" t="str">
            <v xml:space="preserve">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1057">
            <v>21</v>
          </cell>
          <cell r="Q1057">
            <v>450</v>
          </cell>
          <cell r="R1057" t="str">
            <v>0-425</v>
          </cell>
          <cell r="S1057">
            <v>60</v>
          </cell>
          <cell r="T1057">
            <v>5</v>
          </cell>
          <cell r="U1057" t="str">
            <v>-</v>
          </cell>
          <cell r="V1057" t="str">
            <v>-</v>
          </cell>
          <cell r="W1057" t="str">
            <v>EPDM / GYC</v>
          </cell>
        </row>
        <row r="1058">
          <cell r="B1058" t="str">
            <v>CRA21190GGV</v>
          </cell>
          <cell r="C1058" t="str">
            <v>-</v>
          </cell>
          <cell r="D1058">
            <v>73269060</v>
          </cell>
          <cell r="E1058">
            <v>4260391376115</v>
          </cell>
          <cell r="F1058" t="str">
            <v>Wastewater Pipe-Wallpenetrations</v>
          </cell>
          <cell r="G1058" t="str">
            <v>Press Seals</v>
          </cell>
          <cell r="H1058" t="str">
            <v>Press Seal Type CMS60-SF</v>
          </cell>
          <cell r="I1058">
            <v>20014</v>
          </cell>
          <cell r="J1058" t="str">
            <v>Kraso</v>
          </cell>
          <cell r="K1058" t="str">
            <v>Crassus - Press Seal Type CMS60-SF, core drill hole/wall sleeve 500mm for pipes/cables 0-475mm</v>
          </cell>
          <cell r="L1058" t="str">
            <v>up to 5 bar, Sealing: 60mm, EPDM / GYC</v>
          </cell>
          <cell r="M1058" t="str">
            <v>Crassus - Press Seal Type CMS60-SF, core drill hole/wall sleeve 500mm for pipes/cables 0-475mm; up to 5 bar, Sealing: 60mm, EPDM / GYC</v>
          </cell>
          <cell r="N1058" t="str">
            <v xml:space="preserve">Crassus
Press Seal Type CMS60-SF
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058" t="str">
            <v xml:space="preserve">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1058">
            <v>21</v>
          </cell>
          <cell r="Q1058">
            <v>500</v>
          </cell>
          <cell r="R1058" t="str">
            <v>0-475</v>
          </cell>
          <cell r="S1058">
            <v>60</v>
          </cell>
          <cell r="T1058">
            <v>5</v>
          </cell>
          <cell r="U1058" t="str">
            <v>-</v>
          </cell>
          <cell r="V1058" t="str">
            <v>-</v>
          </cell>
          <cell r="W1058" t="str">
            <v>EPDM / GYC</v>
          </cell>
        </row>
        <row r="1059">
          <cell r="B1059" t="str">
            <v>CRA21177V2A</v>
          </cell>
          <cell r="C1059" t="str">
            <v>-</v>
          </cell>
          <cell r="D1059">
            <v>73269060</v>
          </cell>
          <cell r="E1059">
            <v>4260391372285</v>
          </cell>
          <cell r="F1059" t="str">
            <v>Wastewater Pipe-Wallpenetrations</v>
          </cell>
          <cell r="G1059" t="str">
            <v>Press Seals</v>
          </cell>
          <cell r="H1059" t="str">
            <v>Press Seal Type CMS60-SF</v>
          </cell>
          <cell r="I1059">
            <v>20014</v>
          </cell>
          <cell r="J1059" t="str">
            <v>Kraso</v>
          </cell>
          <cell r="K1059" t="str">
            <v>Crassus - Press Seal Type CMS60-SF, core drill hole/wall sleeve 50mm for pipes/cables 0-25mm</v>
          </cell>
          <cell r="L1059" t="str">
            <v>up to 5 bar, Sealing: 60mm, EPDM / V2A</v>
          </cell>
          <cell r="M1059" t="str">
            <v>Crassus - Press Seal Type CMS60-SF, core drill hole/wall sleeve 50mm for pipes/cables 0-25mm; up to 5 bar, Sealing: 60mm, EPDM / V2A</v>
          </cell>
          <cell r="N1059" t="str">
            <v xml:space="preserve">Crassus
Press Seal Type CMS60-SF
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059" t="str">
            <v xml:space="preserve">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1059">
            <v>21</v>
          </cell>
          <cell r="Q1059">
            <v>50</v>
          </cell>
          <cell r="R1059" t="str">
            <v>0-25</v>
          </cell>
          <cell r="S1059">
            <v>60</v>
          </cell>
          <cell r="T1059">
            <v>5</v>
          </cell>
          <cell r="U1059" t="str">
            <v>-</v>
          </cell>
          <cell r="V1059" t="str">
            <v>-</v>
          </cell>
          <cell r="W1059" t="str">
            <v>EPDM / V2A</v>
          </cell>
        </row>
        <row r="1060">
          <cell r="B1060" t="str">
            <v>CRA21178V2A</v>
          </cell>
          <cell r="C1060" t="str">
            <v>-</v>
          </cell>
          <cell r="D1060">
            <v>73269060</v>
          </cell>
          <cell r="E1060">
            <v>4260391372292</v>
          </cell>
          <cell r="F1060" t="str">
            <v>Wastewater Pipe-Wallpenetrations</v>
          </cell>
          <cell r="G1060" t="str">
            <v>Press Seals</v>
          </cell>
          <cell r="H1060" t="str">
            <v>Press Seal Type CMS60-SF</v>
          </cell>
          <cell r="I1060">
            <v>20014</v>
          </cell>
          <cell r="J1060" t="str">
            <v>Kraso</v>
          </cell>
          <cell r="K1060" t="str">
            <v>Crassus - Press Seal Type CMS60-SF, core drill hole/wall sleeve 60mm for pipes/cables 0-35mm</v>
          </cell>
          <cell r="L1060" t="str">
            <v>up to 5 bar, Sealing: 60mm, EPDM / V2A</v>
          </cell>
          <cell r="M1060" t="str">
            <v>Crassus - Press Seal Type CMS60-SF, core drill hole/wall sleeve 60mm for pipes/cables 0-35mm; up to 5 bar, Sealing: 60mm, EPDM / V2A</v>
          </cell>
          <cell r="N1060" t="str">
            <v xml:space="preserve">Crassus
Press Seal Type CMS60-SF
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060" t="str">
            <v xml:space="preserve">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1060">
            <v>21</v>
          </cell>
          <cell r="Q1060">
            <v>60</v>
          </cell>
          <cell r="R1060" t="str">
            <v>0-35</v>
          </cell>
          <cell r="S1060">
            <v>60</v>
          </cell>
          <cell r="T1060">
            <v>5</v>
          </cell>
          <cell r="U1060" t="str">
            <v>-</v>
          </cell>
          <cell r="V1060" t="str">
            <v>-</v>
          </cell>
          <cell r="W1060" t="str">
            <v>EPDM / V2A</v>
          </cell>
        </row>
        <row r="1061">
          <cell r="B1061" t="str">
            <v>CRA21179V2A</v>
          </cell>
          <cell r="C1061" t="str">
            <v>-</v>
          </cell>
          <cell r="D1061">
            <v>73269060</v>
          </cell>
          <cell r="E1061">
            <v>4260391372308</v>
          </cell>
          <cell r="F1061" t="str">
            <v>Wastewater Pipe-Wallpenetrations</v>
          </cell>
          <cell r="G1061" t="str">
            <v>Press Seals</v>
          </cell>
          <cell r="H1061" t="str">
            <v>Press Seal Type CMS60-SF</v>
          </cell>
          <cell r="I1061">
            <v>20014</v>
          </cell>
          <cell r="J1061" t="str">
            <v>Kraso</v>
          </cell>
          <cell r="K1061" t="str">
            <v>Crassus - Press Seal Type CMS60-SF, core drill hole/wall sleeve 70mm for pipes/cables 0-45mm</v>
          </cell>
          <cell r="L1061" t="str">
            <v>up to 5 bar, Sealing: 60mm, EPDM / V2A</v>
          </cell>
          <cell r="M1061" t="str">
            <v>Crassus - Press Seal Type CMS60-SF, core drill hole/wall sleeve 70mm for pipes/cables 0-45mm; up to 5 bar, Sealing: 60mm, EPDM / V2A</v>
          </cell>
          <cell r="N1061" t="str">
            <v xml:space="preserve">Crassus
Press Seal Type CMS60-SF
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061" t="str">
            <v xml:space="preserve">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1061">
            <v>21</v>
          </cell>
          <cell r="Q1061">
            <v>70</v>
          </cell>
          <cell r="R1061" t="str">
            <v>0-45</v>
          </cell>
          <cell r="S1061">
            <v>60</v>
          </cell>
          <cell r="T1061">
            <v>5</v>
          </cell>
          <cell r="U1061" t="str">
            <v>-</v>
          </cell>
          <cell r="V1061" t="str">
            <v>-</v>
          </cell>
          <cell r="W1061" t="str">
            <v>EPDM / V2A</v>
          </cell>
        </row>
        <row r="1062">
          <cell r="B1062" t="str">
            <v>CRA21180V2A</v>
          </cell>
          <cell r="C1062" t="str">
            <v>-</v>
          </cell>
          <cell r="D1062">
            <v>73269060</v>
          </cell>
          <cell r="E1062">
            <v>4260391372315</v>
          </cell>
          <cell r="F1062" t="str">
            <v>Wastewater Pipe-Wallpenetrations</v>
          </cell>
          <cell r="G1062" t="str">
            <v>Press Seals</v>
          </cell>
          <cell r="H1062" t="str">
            <v>Press Seal Type CMS60-SF</v>
          </cell>
          <cell r="I1062">
            <v>20014</v>
          </cell>
          <cell r="J1062" t="str">
            <v>Kraso</v>
          </cell>
          <cell r="K1062" t="str">
            <v>Crassus - Press Seal Type CMS60-SF, core drill hole/wall sleeve 80mm for pipes/cables 0-55mm</v>
          </cell>
          <cell r="L1062" t="str">
            <v>up to 5 bar, Sealing: 60mm, EPDM / V2A</v>
          </cell>
          <cell r="M1062" t="str">
            <v>Crassus - Press Seal Type CMS60-SF, core drill hole/wall sleeve 80mm for pipes/cables 0-55mm; up to 5 bar, Sealing: 60mm, EPDM / V2A</v>
          </cell>
          <cell r="N1062" t="str">
            <v xml:space="preserve">Crassus
Press Seal Type CMS60-SF
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062" t="str">
            <v xml:space="preserve">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1062">
            <v>21</v>
          </cell>
          <cell r="Q1062">
            <v>80</v>
          </cell>
          <cell r="R1062" t="str">
            <v>0-55</v>
          </cell>
          <cell r="S1062">
            <v>60</v>
          </cell>
          <cell r="T1062">
            <v>5</v>
          </cell>
          <cell r="U1062" t="str">
            <v>-</v>
          </cell>
          <cell r="V1062" t="str">
            <v>-</v>
          </cell>
          <cell r="W1062" t="str">
            <v>EPDM / V2A</v>
          </cell>
        </row>
        <row r="1063">
          <cell r="B1063" t="str">
            <v>CRA21181V2A</v>
          </cell>
          <cell r="C1063" t="str">
            <v>-</v>
          </cell>
          <cell r="D1063">
            <v>73269060</v>
          </cell>
          <cell r="E1063">
            <v>4260391372322</v>
          </cell>
          <cell r="F1063" t="str">
            <v>Wastewater Pipe-Wallpenetrations</v>
          </cell>
          <cell r="G1063" t="str">
            <v>Press Seals</v>
          </cell>
          <cell r="H1063" t="str">
            <v>Press Seal Type CMS60-SF</v>
          </cell>
          <cell r="I1063">
            <v>20014</v>
          </cell>
          <cell r="J1063" t="str">
            <v>Kraso</v>
          </cell>
          <cell r="K1063" t="str">
            <v>Crassus - Press Seal Type CMS60-SF, core drill hole/wall sleeve 100mm for pipes/cables 0-75mm</v>
          </cell>
          <cell r="L1063" t="str">
            <v>up to 5 bar, Sealing: 60mm, EPDM / V2A</v>
          </cell>
          <cell r="M1063" t="str">
            <v>Crassus - Press Seal Type CMS60-SF, core drill hole/wall sleeve 100mm for pipes/cables 0-75mm; up to 5 bar, Sealing: 60mm, EPDM / V2A</v>
          </cell>
          <cell r="N1063" t="str">
            <v xml:space="preserve">Crassus
Press Seal Type CMS60-SF
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063" t="str">
            <v xml:space="preserve">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1063">
            <v>21</v>
          </cell>
          <cell r="Q1063">
            <v>100</v>
          </cell>
          <cell r="R1063" t="str">
            <v>0-75</v>
          </cell>
          <cell r="S1063">
            <v>60</v>
          </cell>
          <cell r="T1063">
            <v>5</v>
          </cell>
          <cell r="U1063" t="str">
            <v>-</v>
          </cell>
          <cell r="V1063" t="str">
            <v>-</v>
          </cell>
          <cell r="W1063" t="str">
            <v>EPDM / V2A</v>
          </cell>
        </row>
        <row r="1064">
          <cell r="B1064" t="str">
            <v>CRA21182V2A</v>
          </cell>
          <cell r="C1064" t="str">
            <v>-</v>
          </cell>
          <cell r="D1064">
            <v>73269060</v>
          </cell>
          <cell r="E1064">
            <v>4260391372339</v>
          </cell>
          <cell r="F1064" t="str">
            <v>Wastewater Pipe-Wallpenetrations</v>
          </cell>
          <cell r="G1064" t="str">
            <v>Press Seals</v>
          </cell>
          <cell r="H1064" t="str">
            <v>Press Seal Type CMS60-SF</v>
          </cell>
          <cell r="I1064">
            <v>20014</v>
          </cell>
          <cell r="J1064" t="str">
            <v>Kraso</v>
          </cell>
          <cell r="K1064" t="str">
            <v>Crassus - Press Seal Type CMS60-SF, core drill hole/wall sleeve 125mm for pipes/cables 0-100mm</v>
          </cell>
          <cell r="L1064" t="str">
            <v>up to 5 bar, Sealing: 60mm, EPDM / V2A</v>
          </cell>
          <cell r="M1064" t="str">
            <v>Crassus - Press Seal Type CMS60-SF, core drill hole/wall sleeve 125mm for pipes/cables 0-100mm; up to 5 bar, Sealing: 60mm, EPDM / V2A</v>
          </cell>
          <cell r="N1064" t="str">
            <v xml:space="preserve">Crassus
Press Seal Type CMS60-SF
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064" t="str">
            <v xml:space="preserve">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1064">
            <v>21</v>
          </cell>
          <cell r="Q1064">
            <v>125</v>
          </cell>
          <cell r="R1064" t="str">
            <v>0-100</v>
          </cell>
          <cell r="S1064">
            <v>60</v>
          </cell>
          <cell r="T1064">
            <v>5</v>
          </cell>
          <cell r="U1064" t="str">
            <v>-</v>
          </cell>
          <cell r="V1064" t="str">
            <v>-</v>
          </cell>
          <cell r="W1064" t="str">
            <v>EPDM / V2A</v>
          </cell>
        </row>
        <row r="1065">
          <cell r="B1065" t="str">
            <v>CRA21183V2A</v>
          </cell>
          <cell r="C1065" t="str">
            <v>-</v>
          </cell>
          <cell r="D1065">
            <v>73269060</v>
          </cell>
          <cell r="E1065">
            <v>4260391372346</v>
          </cell>
          <cell r="F1065" t="str">
            <v>Wastewater Pipe-Wallpenetrations</v>
          </cell>
          <cell r="G1065" t="str">
            <v>Press Seals</v>
          </cell>
          <cell r="H1065" t="str">
            <v>Press Seal Type CMS60-SF</v>
          </cell>
          <cell r="I1065">
            <v>20014</v>
          </cell>
          <cell r="J1065" t="str">
            <v>Kraso</v>
          </cell>
          <cell r="K1065" t="str">
            <v>Crassus - Press Seal Type CMS60-SF, core drill hole/wall sleeve 150mm for pipes/cables 0-125mm</v>
          </cell>
          <cell r="L1065" t="str">
            <v>up to 5 bar, Sealing: 60mm, EPDM / V2A</v>
          </cell>
          <cell r="M1065" t="str">
            <v>Crassus - Press Seal Type CMS60-SF, core drill hole/wall sleeve 150mm for pipes/cables 0-125mm; up to 5 bar, Sealing: 60mm, EPDM / V2A</v>
          </cell>
          <cell r="N1065" t="str">
            <v xml:space="preserve">Crassus
Press Seal Type CMS60-SF
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065" t="str">
            <v xml:space="preserve">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1065">
            <v>21</v>
          </cell>
          <cell r="Q1065">
            <v>150</v>
          </cell>
          <cell r="R1065" t="str">
            <v>0-125</v>
          </cell>
          <cell r="S1065">
            <v>60</v>
          </cell>
          <cell r="T1065">
            <v>5</v>
          </cell>
          <cell r="U1065" t="str">
            <v>-</v>
          </cell>
          <cell r="V1065" t="str">
            <v>-</v>
          </cell>
          <cell r="W1065" t="str">
            <v>EPDM / V2A</v>
          </cell>
        </row>
        <row r="1066">
          <cell r="B1066" t="str">
            <v>CRA21184V2A</v>
          </cell>
          <cell r="C1066" t="str">
            <v>-</v>
          </cell>
          <cell r="D1066">
            <v>73269060</v>
          </cell>
          <cell r="E1066">
            <v>4260391372353</v>
          </cell>
          <cell r="F1066" t="str">
            <v>Wastewater Pipe-Wallpenetrations</v>
          </cell>
          <cell r="G1066" t="str">
            <v>Press Seals</v>
          </cell>
          <cell r="H1066" t="str">
            <v>Press Seal Type CMS60-SF</v>
          </cell>
          <cell r="I1066">
            <v>20014</v>
          </cell>
          <cell r="J1066" t="str">
            <v>Kraso</v>
          </cell>
          <cell r="K1066" t="str">
            <v>Crassus - Press Seal Type CMS60-SF, core drill hole/wall sleeve 200mm for pipes/cables 0-175mm</v>
          </cell>
          <cell r="L1066" t="str">
            <v>up to 5 bar, Sealing: 60mm, EPDM / V2A</v>
          </cell>
          <cell r="M1066" t="str">
            <v>Crassus - Press Seal Type CMS60-SF, core drill hole/wall sleeve 200mm for pipes/cables 0-175mm; up to 5 bar, Sealing: 60mm, EPDM / V2A</v>
          </cell>
          <cell r="N1066" t="str">
            <v xml:space="preserve">Crassus
Press Seal Type CMS60-SF
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066" t="str">
            <v xml:space="preserve">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1066">
            <v>21</v>
          </cell>
          <cell r="Q1066">
            <v>200</v>
          </cell>
          <cell r="R1066" t="str">
            <v>0-175</v>
          </cell>
          <cell r="S1066">
            <v>60</v>
          </cell>
          <cell r="T1066">
            <v>5</v>
          </cell>
          <cell r="U1066" t="str">
            <v>-</v>
          </cell>
          <cell r="V1066" t="str">
            <v>-</v>
          </cell>
          <cell r="W1066" t="str">
            <v>EPDM / V2A</v>
          </cell>
        </row>
        <row r="1067">
          <cell r="B1067" t="str">
            <v>CRA21185V2A</v>
          </cell>
          <cell r="C1067" t="str">
            <v>-</v>
          </cell>
          <cell r="D1067">
            <v>73269060</v>
          </cell>
          <cell r="E1067">
            <v>4260391372360</v>
          </cell>
          <cell r="F1067" t="str">
            <v>Wastewater Pipe-Wallpenetrations</v>
          </cell>
          <cell r="G1067" t="str">
            <v>Press Seals</v>
          </cell>
          <cell r="H1067" t="str">
            <v>Press Seal Type CMS60-SF</v>
          </cell>
          <cell r="I1067">
            <v>20014</v>
          </cell>
          <cell r="J1067" t="str">
            <v>Kraso</v>
          </cell>
          <cell r="K1067" t="str">
            <v>Crassus - Press Seal Type CMS60-SF, core drill hole/wall sleeve 250mm for pipes/cables 0-225mm</v>
          </cell>
          <cell r="L1067" t="str">
            <v>up to 5 bar, Sealing: 60mm, EPDM / V2A</v>
          </cell>
          <cell r="M1067" t="str">
            <v>Crassus - Press Seal Type CMS60-SF, core drill hole/wall sleeve 250mm for pipes/cables 0-225mm; up to 5 bar, Sealing: 60mm, EPDM / V2A</v>
          </cell>
          <cell r="N1067" t="str">
            <v xml:space="preserve">Crassus
Press Seal Type CMS60-SF
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067" t="str">
            <v xml:space="preserve">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1067">
            <v>21</v>
          </cell>
          <cell r="Q1067">
            <v>250</v>
          </cell>
          <cell r="R1067" t="str">
            <v>0-225</v>
          </cell>
          <cell r="S1067">
            <v>60</v>
          </cell>
          <cell r="T1067">
            <v>5</v>
          </cell>
          <cell r="U1067" t="str">
            <v>-</v>
          </cell>
          <cell r="V1067" t="str">
            <v>-</v>
          </cell>
          <cell r="W1067" t="str">
            <v>EPDM / V2A</v>
          </cell>
        </row>
        <row r="1068">
          <cell r="B1068" t="str">
            <v>CRA21186V2A</v>
          </cell>
          <cell r="C1068" t="str">
            <v>-</v>
          </cell>
          <cell r="D1068">
            <v>73269060</v>
          </cell>
          <cell r="E1068">
            <v>4260391372377</v>
          </cell>
          <cell r="F1068" t="str">
            <v>Wastewater Pipe-Wallpenetrations</v>
          </cell>
          <cell r="G1068" t="str">
            <v>Press Seals</v>
          </cell>
          <cell r="H1068" t="str">
            <v>Press Seal Type CMS60-SF</v>
          </cell>
          <cell r="I1068">
            <v>20014</v>
          </cell>
          <cell r="J1068" t="str">
            <v>Kraso</v>
          </cell>
          <cell r="K1068" t="str">
            <v>Crassus - Press Seal Type CMS60-SF, core drill hole/wall sleeve 300mm for pipes/cables 0-275mm</v>
          </cell>
          <cell r="L1068" t="str">
            <v>up to 5 bar, Sealing: 60mm, EPDM / V2A</v>
          </cell>
          <cell r="M1068" t="str">
            <v>Crassus - Press Seal Type CMS60-SF, core drill hole/wall sleeve 300mm for pipes/cables 0-275mm; up to 5 bar, Sealing: 60mm, EPDM / V2A</v>
          </cell>
          <cell r="N1068" t="str">
            <v xml:space="preserve">Crassus
Press Seal Type CMS60-SF
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068" t="str">
            <v xml:space="preserve">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1068">
            <v>21</v>
          </cell>
          <cell r="Q1068">
            <v>300</v>
          </cell>
          <cell r="R1068" t="str">
            <v>0-275</v>
          </cell>
          <cell r="S1068">
            <v>60</v>
          </cell>
          <cell r="T1068">
            <v>5</v>
          </cell>
          <cell r="U1068" t="str">
            <v>-</v>
          </cell>
          <cell r="V1068" t="str">
            <v>-</v>
          </cell>
          <cell r="W1068" t="str">
            <v>EPDM / V2A</v>
          </cell>
        </row>
        <row r="1069">
          <cell r="B1069" t="str">
            <v>CRA21187V2A</v>
          </cell>
          <cell r="C1069" t="str">
            <v>-</v>
          </cell>
          <cell r="D1069">
            <v>73269060</v>
          </cell>
          <cell r="E1069">
            <v>4260391372384</v>
          </cell>
          <cell r="F1069" t="str">
            <v>Wastewater Pipe-Wallpenetrations</v>
          </cell>
          <cell r="G1069" t="str">
            <v>Press Seals</v>
          </cell>
          <cell r="H1069" t="str">
            <v>Press Seal Type CMS60-SF</v>
          </cell>
          <cell r="I1069">
            <v>20014</v>
          </cell>
          <cell r="J1069" t="str">
            <v>Kraso</v>
          </cell>
          <cell r="K1069" t="str">
            <v>Crassus - Press Seal Type CMS60-SF, core drill hole/wall sleeve 350mm for pipes/cables 0-325mm</v>
          </cell>
          <cell r="L1069" t="str">
            <v>up to 5 bar, Sealing: 60mm, EPDM / V2A</v>
          </cell>
          <cell r="M1069" t="str">
            <v>Crassus - Press Seal Type CMS60-SF, core drill hole/wall sleeve 350mm for pipes/cables 0-325mm; up to 5 bar, Sealing: 60mm, EPDM / V2A</v>
          </cell>
          <cell r="N1069" t="str">
            <v xml:space="preserve">Crassus
Press Seal Type CMS60-SF
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069" t="str">
            <v xml:space="preserve">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1069">
            <v>21</v>
          </cell>
          <cell r="Q1069">
            <v>350</v>
          </cell>
          <cell r="R1069" t="str">
            <v>0-325</v>
          </cell>
          <cell r="S1069">
            <v>60</v>
          </cell>
          <cell r="T1069">
            <v>5</v>
          </cell>
          <cell r="U1069" t="str">
            <v>-</v>
          </cell>
          <cell r="V1069" t="str">
            <v>-</v>
          </cell>
          <cell r="W1069" t="str">
            <v>EPDM / V2A</v>
          </cell>
        </row>
        <row r="1070">
          <cell r="B1070" t="str">
            <v>CRA21188V2A</v>
          </cell>
          <cell r="C1070" t="str">
            <v>-</v>
          </cell>
          <cell r="D1070">
            <v>73269060</v>
          </cell>
          <cell r="E1070">
            <v>4260391372391</v>
          </cell>
          <cell r="F1070" t="str">
            <v>Wastewater Pipe-Wallpenetrations</v>
          </cell>
          <cell r="G1070" t="str">
            <v>Press Seals</v>
          </cell>
          <cell r="H1070" t="str">
            <v>Press Seal Type CMS60-SF</v>
          </cell>
          <cell r="I1070">
            <v>20014</v>
          </cell>
          <cell r="J1070" t="str">
            <v>Kraso</v>
          </cell>
          <cell r="K1070" t="str">
            <v>Crassus - Press Seal Type CMS60-SF, core drill hole/wall sleeve 400mm for pipes/cables 0-375mm</v>
          </cell>
          <cell r="L1070" t="str">
            <v>up to 5 bar, Sealing: 60mm, EPDM / V2A</v>
          </cell>
          <cell r="M1070" t="str">
            <v>Crassus - Press Seal Type CMS60-SF, core drill hole/wall sleeve 400mm for pipes/cables 0-375mm; up to 5 bar, Sealing: 60mm, EPDM / V2A</v>
          </cell>
          <cell r="N1070" t="str">
            <v xml:space="preserve">Crassus
Press Seal Type CMS60-SF
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070" t="str">
            <v xml:space="preserve">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1070">
            <v>21</v>
          </cell>
          <cell r="Q1070">
            <v>400</v>
          </cell>
          <cell r="R1070" t="str">
            <v>0-375</v>
          </cell>
          <cell r="S1070">
            <v>60</v>
          </cell>
          <cell r="T1070">
            <v>5</v>
          </cell>
          <cell r="U1070" t="str">
            <v>-</v>
          </cell>
          <cell r="V1070" t="str">
            <v>-</v>
          </cell>
          <cell r="W1070" t="str">
            <v>EPDM / V2A</v>
          </cell>
        </row>
        <row r="1071">
          <cell r="B1071" t="str">
            <v>CRA21189V2A</v>
          </cell>
          <cell r="C1071" t="str">
            <v>-</v>
          </cell>
          <cell r="D1071">
            <v>73269060</v>
          </cell>
          <cell r="E1071">
            <v>4260391372407</v>
          </cell>
          <cell r="F1071" t="str">
            <v>Wastewater Pipe-Wallpenetrations</v>
          </cell>
          <cell r="G1071" t="str">
            <v>Press Seals</v>
          </cell>
          <cell r="H1071" t="str">
            <v>Press Seal Type CMS60-SF</v>
          </cell>
          <cell r="I1071">
            <v>20014</v>
          </cell>
          <cell r="J1071" t="str">
            <v>Kraso</v>
          </cell>
          <cell r="K1071" t="str">
            <v>Crassus - Press Seal Type CMS60-SF, core drill hole/wall sleeve 450mm for pipes/cables 0-425mm</v>
          </cell>
          <cell r="L1071" t="str">
            <v>up to 5 bar, Sealing: 60mm, EPDM / V2A</v>
          </cell>
          <cell r="M1071" t="str">
            <v>Crassus - Press Seal Type CMS60-SF, core drill hole/wall sleeve 450mm for pipes/cables 0-425mm; up to 5 bar, Sealing: 60mm, EPDM / V2A</v>
          </cell>
          <cell r="N1071" t="str">
            <v xml:space="preserve">Crassus
Press Seal Type CMS60-SF
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071" t="str">
            <v xml:space="preserve">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1071">
            <v>21</v>
          </cell>
          <cell r="Q1071">
            <v>450</v>
          </cell>
          <cell r="R1071" t="str">
            <v>0-425</v>
          </cell>
          <cell r="S1071">
            <v>60</v>
          </cell>
          <cell r="T1071">
            <v>5</v>
          </cell>
          <cell r="U1071" t="str">
            <v>-</v>
          </cell>
          <cell r="V1071" t="str">
            <v>-</v>
          </cell>
          <cell r="W1071" t="str">
            <v>EPDM / V2A</v>
          </cell>
        </row>
        <row r="1072">
          <cell r="B1072" t="str">
            <v>CRA21190V2A</v>
          </cell>
          <cell r="C1072" t="str">
            <v>-</v>
          </cell>
          <cell r="D1072">
            <v>73269060</v>
          </cell>
          <cell r="E1072">
            <v>4260391372414</v>
          </cell>
          <cell r="F1072" t="str">
            <v>Wastewater Pipe-Wallpenetrations</v>
          </cell>
          <cell r="G1072" t="str">
            <v>Press Seals</v>
          </cell>
          <cell r="H1072" t="str">
            <v>Press Seal Type CMS60-SF</v>
          </cell>
          <cell r="I1072">
            <v>20014</v>
          </cell>
          <cell r="J1072" t="str">
            <v>Kraso</v>
          </cell>
          <cell r="K1072" t="str">
            <v>Crassus - Press Seal Type CMS60-SF, core drill hole/wall sleeve 500mm for pipes/cables 0-475mm</v>
          </cell>
          <cell r="L1072" t="str">
            <v>up to 5 bar, Sealing: 60mm, EPDM / V2A</v>
          </cell>
          <cell r="M1072" t="str">
            <v>Crassus - Press Seal Type CMS60-SF, core drill hole/wall sleeve 500mm for pipes/cables 0-475mm; up to 5 bar, Sealing: 60mm, EPDM / V2A</v>
          </cell>
          <cell r="N1072" t="str">
            <v xml:space="preserve">Crassus
Press Seal Type CMS60-SF
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072" t="str">
            <v xml:space="preserve">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1072">
            <v>21</v>
          </cell>
          <cell r="Q1072">
            <v>500</v>
          </cell>
          <cell r="R1072" t="str">
            <v>0-475</v>
          </cell>
          <cell r="S1072">
            <v>60</v>
          </cell>
          <cell r="T1072">
            <v>5</v>
          </cell>
          <cell r="U1072" t="str">
            <v>-</v>
          </cell>
          <cell r="V1072" t="str">
            <v>-</v>
          </cell>
          <cell r="W1072" t="str">
            <v>EPDM / V2A</v>
          </cell>
        </row>
        <row r="1073">
          <cell r="B1073" t="str">
            <v>CRA21177V4A</v>
          </cell>
          <cell r="C1073" t="str">
            <v>-</v>
          </cell>
          <cell r="D1073">
            <v>73269060</v>
          </cell>
          <cell r="E1073">
            <v>4260391376122</v>
          </cell>
          <cell r="F1073" t="str">
            <v>Wastewater Pipe-Wallpenetrations</v>
          </cell>
          <cell r="G1073" t="str">
            <v>Press Seals</v>
          </cell>
          <cell r="H1073" t="str">
            <v>Press Seal Type CMS60-SF</v>
          </cell>
          <cell r="I1073">
            <v>20014</v>
          </cell>
          <cell r="J1073" t="str">
            <v>Kraso</v>
          </cell>
          <cell r="K1073" t="str">
            <v>Crassus - Press Seal Type CMS60-SF, core drill hole/wall sleeve 50mm for pipes/cables 0-25mm</v>
          </cell>
          <cell r="L1073" t="str">
            <v>up to 5 bar, Sealing: 60mm, EPDM / V4A</v>
          </cell>
          <cell r="M1073" t="str">
            <v>Crassus - Press Seal Type CMS60-SF, core drill hole/wall sleeve 50mm for pipes/cables 0-25mm; up to 5 bar, Sealing: 60mm, EPDM / V4A</v>
          </cell>
          <cell r="N1073" t="str">
            <v xml:space="preserve">Crassus
Press Seal Type CMS60-SF
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073" t="str">
            <v xml:space="preserve">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1073">
            <v>21</v>
          </cell>
          <cell r="Q1073">
            <v>50</v>
          </cell>
          <cell r="R1073" t="str">
            <v>0-25</v>
          </cell>
          <cell r="S1073">
            <v>60</v>
          </cell>
          <cell r="T1073">
            <v>5</v>
          </cell>
          <cell r="U1073" t="str">
            <v>-</v>
          </cell>
          <cell r="V1073" t="str">
            <v>-</v>
          </cell>
          <cell r="W1073" t="str">
            <v>EPDM / V4A</v>
          </cell>
        </row>
        <row r="1074">
          <cell r="B1074" t="str">
            <v>CRA21178V4A</v>
          </cell>
          <cell r="C1074" t="str">
            <v>-</v>
          </cell>
          <cell r="D1074">
            <v>73269060</v>
          </cell>
          <cell r="E1074">
            <v>4260391376139</v>
          </cell>
          <cell r="F1074" t="str">
            <v>Wastewater Pipe-Wallpenetrations</v>
          </cell>
          <cell r="G1074" t="str">
            <v>Press Seals</v>
          </cell>
          <cell r="H1074" t="str">
            <v>Press Seal Type CMS60-SF</v>
          </cell>
          <cell r="I1074">
            <v>20014</v>
          </cell>
          <cell r="J1074" t="str">
            <v>Kraso</v>
          </cell>
          <cell r="K1074" t="str">
            <v>Crassus - Press Seal Type CMS60-SF, core drill hole/wall sleeve 60mm for pipes/cables 0-35mm</v>
          </cell>
          <cell r="L1074" t="str">
            <v>up to 5 bar, Sealing: 60mm, EPDM / V4A</v>
          </cell>
          <cell r="M1074" t="str">
            <v>Crassus - Press Seal Type CMS60-SF, core drill hole/wall sleeve 60mm for pipes/cables 0-35mm; up to 5 bar, Sealing: 60mm, EPDM / V4A</v>
          </cell>
          <cell r="N1074" t="str">
            <v xml:space="preserve">Crassus
Press Seal Type CMS60-SF
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074" t="str">
            <v xml:space="preserve">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1074">
            <v>21</v>
          </cell>
          <cell r="Q1074">
            <v>60</v>
          </cell>
          <cell r="R1074" t="str">
            <v>0-35</v>
          </cell>
          <cell r="S1074">
            <v>60</v>
          </cell>
          <cell r="T1074">
            <v>5</v>
          </cell>
          <cell r="U1074" t="str">
            <v>-</v>
          </cell>
          <cell r="V1074" t="str">
            <v>-</v>
          </cell>
          <cell r="W1074" t="str">
            <v>EPDM / V4A</v>
          </cell>
        </row>
        <row r="1075">
          <cell r="B1075" t="str">
            <v>CRA21179V4A</v>
          </cell>
          <cell r="C1075" t="str">
            <v>-</v>
          </cell>
          <cell r="D1075">
            <v>73269060</v>
          </cell>
          <cell r="E1075">
            <v>4260391376146</v>
          </cell>
          <cell r="F1075" t="str">
            <v>Wastewater Pipe-Wallpenetrations</v>
          </cell>
          <cell r="G1075" t="str">
            <v>Press Seals</v>
          </cell>
          <cell r="H1075" t="str">
            <v>Press Seal Type CMS60-SF</v>
          </cell>
          <cell r="I1075">
            <v>20014</v>
          </cell>
          <cell r="J1075" t="str">
            <v>Kraso</v>
          </cell>
          <cell r="K1075" t="str">
            <v>Crassus - Press Seal Type CMS60-SF, core drill hole/wall sleeve 70mm for pipes/cables 0-45mm</v>
          </cell>
          <cell r="L1075" t="str">
            <v>up to 5 bar, Sealing: 60mm, EPDM / V4A</v>
          </cell>
          <cell r="M1075" t="str">
            <v>Crassus - Press Seal Type CMS60-SF, core drill hole/wall sleeve 70mm for pipes/cables 0-45mm; up to 5 bar, Sealing: 60mm, EPDM / V4A</v>
          </cell>
          <cell r="N1075" t="str">
            <v xml:space="preserve">Crassus
Press Seal Type CMS60-SF
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075" t="str">
            <v xml:space="preserve">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1075">
            <v>21</v>
          </cell>
          <cell r="Q1075">
            <v>70</v>
          </cell>
          <cell r="R1075" t="str">
            <v>0-45</v>
          </cell>
          <cell r="S1075">
            <v>60</v>
          </cell>
          <cell r="T1075">
            <v>5</v>
          </cell>
          <cell r="U1075" t="str">
            <v>-</v>
          </cell>
          <cell r="V1075" t="str">
            <v>-</v>
          </cell>
          <cell r="W1075" t="str">
            <v>EPDM / V4A</v>
          </cell>
        </row>
        <row r="1076">
          <cell r="B1076" t="str">
            <v>CRA21180V4A</v>
          </cell>
          <cell r="C1076" t="str">
            <v>-</v>
          </cell>
          <cell r="D1076">
            <v>73269060</v>
          </cell>
          <cell r="E1076">
            <v>4260391376153</v>
          </cell>
          <cell r="F1076" t="str">
            <v>Wastewater Pipe-Wallpenetrations</v>
          </cell>
          <cell r="G1076" t="str">
            <v>Press Seals</v>
          </cell>
          <cell r="H1076" t="str">
            <v>Press Seal Type CMS60-SF</v>
          </cell>
          <cell r="I1076">
            <v>20014</v>
          </cell>
          <cell r="J1076" t="str">
            <v>Kraso</v>
          </cell>
          <cell r="K1076" t="str">
            <v>Crassus - Press Seal Type CMS60-SF, core drill hole/wall sleeve 80mm for pipes/cables 0-55mm</v>
          </cell>
          <cell r="L1076" t="str">
            <v>up to 5 bar, Sealing: 60mm, EPDM / V4A</v>
          </cell>
          <cell r="M1076" t="str">
            <v>Crassus - Press Seal Type CMS60-SF, core drill hole/wall sleeve 80mm for pipes/cables 0-55mm; up to 5 bar, Sealing: 60mm, EPDM / V4A</v>
          </cell>
          <cell r="N1076" t="str">
            <v xml:space="preserve">Crassus
Press Seal Type CMS60-SF
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076" t="str">
            <v xml:space="preserve">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1076">
            <v>21</v>
          </cell>
          <cell r="Q1076">
            <v>80</v>
          </cell>
          <cell r="R1076" t="str">
            <v>0-55</v>
          </cell>
          <cell r="S1076">
            <v>60</v>
          </cell>
          <cell r="T1076">
            <v>5</v>
          </cell>
          <cell r="U1076" t="str">
            <v>-</v>
          </cell>
          <cell r="V1076" t="str">
            <v>-</v>
          </cell>
          <cell r="W1076" t="str">
            <v>EPDM / V4A</v>
          </cell>
        </row>
        <row r="1077">
          <cell r="B1077" t="str">
            <v>CRA21181V4A</v>
          </cell>
          <cell r="C1077" t="str">
            <v>-</v>
          </cell>
          <cell r="D1077">
            <v>73269060</v>
          </cell>
          <cell r="E1077">
            <v>4260391376160</v>
          </cell>
          <cell r="F1077" t="str">
            <v>Wastewater Pipe-Wallpenetrations</v>
          </cell>
          <cell r="G1077" t="str">
            <v>Press Seals</v>
          </cell>
          <cell r="H1077" t="str">
            <v>Press Seal Type CMS60-SF</v>
          </cell>
          <cell r="I1077">
            <v>20014</v>
          </cell>
          <cell r="J1077" t="str">
            <v>Kraso</v>
          </cell>
          <cell r="K1077" t="str">
            <v>Crassus - Press Seal Type CMS60-SF, core drill hole/wall sleeve 100mm for pipes/cables 0-75mm</v>
          </cell>
          <cell r="L1077" t="str">
            <v>up to 5 bar, Sealing: 60mm, EPDM / V4A</v>
          </cell>
          <cell r="M1077" t="str">
            <v>Crassus - Press Seal Type CMS60-SF, core drill hole/wall sleeve 100mm for pipes/cables 0-75mm; up to 5 bar, Sealing: 60mm, EPDM / V4A</v>
          </cell>
          <cell r="N1077" t="str">
            <v xml:space="preserve">Crassus
Press Seal Type CMS60-SF
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077" t="str">
            <v xml:space="preserve">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1077">
            <v>21</v>
          </cell>
          <cell r="Q1077">
            <v>100</v>
          </cell>
          <cell r="R1077" t="str">
            <v>0-75</v>
          </cell>
          <cell r="S1077">
            <v>60</v>
          </cell>
          <cell r="T1077">
            <v>5</v>
          </cell>
          <cell r="U1077" t="str">
            <v>-</v>
          </cell>
          <cell r="V1077" t="str">
            <v>-</v>
          </cell>
          <cell r="W1077" t="str">
            <v>EPDM / V4A</v>
          </cell>
        </row>
        <row r="1078">
          <cell r="B1078" t="str">
            <v>CRA21182V4A</v>
          </cell>
          <cell r="C1078" t="str">
            <v>-</v>
          </cell>
          <cell r="D1078">
            <v>73269060</v>
          </cell>
          <cell r="E1078">
            <v>4260391376177</v>
          </cell>
          <cell r="F1078" t="str">
            <v>Wastewater Pipe-Wallpenetrations</v>
          </cell>
          <cell r="G1078" t="str">
            <v>Press Seals</v>
          </cell>
          <cell r="H1078" t="str">
            <v>Press Seal Type CMS60-SF</v>
          </cell>
          <cell r="I1078">
            <v>20014</v>
          </cell>
          <cell r="J1078" t="str">
            <v>Kraso</v>
          </cell>
          <cell r="K1078" t="str">
            <v>Crassus - Press Seal Type CMS60-SF, core drill hole/wall sleeve 125mm for pipes/cables 0-100mm</v>
          </cell>
          <cell r="L1078" t="str">
            <v>up to 5 bar, Sealing: 60mm, EPDM / V4A</v>
          </cell>
          <cell r="M1078" t="str">
            <v>Crassus - Press Seal Type CMS60-SF, core drill hole/wall sleeve 125mm for pipes/cables 0-100mm; up to 5 bar, Sealing: 60mm, EPDM / V4A</v>
          </cell>
          <cell r="N1078" t="str">
            <v xml:space="preserve">Crassus
Press Seal Type CMS60-SF
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078" t="str">
            <v xml:space="preserve">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1078">
            <v>21</v>
          </cell>
          <cell r="Q1078">
            <v>125</v>
          </cell>
          <cell r="R1078" t="str">
            <v>0-100</v>
          </cell>
          <cell r="S1078">
            <v>60</v>
          </cell>
          <cell r="T1078">
            <v>5</v>
          </cell>
          <cell r="U1078" t="str">
            <v>-</v>
          </cell>
          <cell r="V1078" t="str">
            <v>-</v>
          </cell>
          <cell r="W1078" t="str">
            <v>EPDM / V4A</v>
          </cell>
        </row>
        <row r="1079">
          <cell r="B1079" t="str">
            <v>CRA21183V4A</v>
          </cell>
          <cell r="C1079" t="str">
            <v>-</v>
          </cell>
          <cell r="D1079">
            <v>73269060</v>
          </cell>
          <cell r="E1079">
            <v>4260391376184</v>
          </cell>
          <cell r="F1079" t="str">
            <v>Wastewater Pipe-Wallpenetrations</v>
          </cell>
          <cell r="G1079" t="str">
            <v>Press Seals</v>
          </cell>
          <cell r="H1079" t="str">
            <v>Press Seal Type CMS60-SF</v>
          </cell>
          <cell r="I1079">
            <v>20014</v>
          </cell>
          <cell r="J1079" t="str">
            <v>Kraso</v>
          </cell>
          <cell r="K1079" t="str">
            <v>Crassus - Press Seal Type CMS60-SF, core drill hole/wall sleeve 150mm for pipes/cables 0-125mm</v>
          </cell>
          <cell r="L1079" t="str">
            <v>up to 5 bar, Sealing: 60mm, EPDM / V4A</v>
          </cell>
          <cell r="M1079" t="str">
            <v>Crassus - Press Seal Type CMS60-SF, core drill hole/wall sleeve 150mm for pipes/cables 0-125mm; up to 5 bar, Sealing: 60mm, EPDM / V4A</v>
          </cell>
          <cell r="N1079" t="str">
            <v xml:space="preserve">Crassus
Press Seal Type CMS60-SF
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079" t="str">
            <v xml:space="preserve">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1079">
            <v>21</v>
          </cell>
          <cell r="Q1079">
            <v>150</v>
          </cell>
          <cell r="R1079" t="str">
            <v>0-125</v>
          </cell>
          <cell r="S1079">
            <v>60</v>
          </cell>
          <cell r="T1079">
            <v>5</v>
          </cell>
          <cell r="U1079" t="str">
            <v>-</v>
          </cell>
          <cell r="V1079" t="str">
            <v>-</v>
          </cell>
          <cell r="W1079" t="str">
            <v>EPDM / V4A</v>
          </cell>
        </row>
        <row r="1080">
          <cell r="B1080" t="str">
            <v>CRA21184V4A</v>
          </cell>
          <cell r="C1080" t="str">
            <v>-</v>
          </cell>
          <cell r="D1080">
            <v>73269060</v>
          </cell>
          <cell r="E1080">
            <v>4260391376191</v>
          </cell>
          <cell r="F1080" t="str">
            <v>Wastewater Pipe-Wallpenetrations</v>
          </cell>
          <cell r="G1080" t="str">
            <v>Press Seals</v>
          </cell>
          <cell r="H1080" t="str">
            <v>Press Seal Type CMS60-SF</v>
          </cell>
          <cell r="I1080">
            <v>20014</v>
          </cell>
          <cell r="J1080" t="str">
            <v>Kraso</v>
          </cell>
          <cell r="K1080" t="str">
            <v>Crassus - Press Seal Type CMS60-SF, core drill hole/wall sleeve 200mm for pipes/cables 0-175mm</v>
          </cell>
          <cell r="L1080" t="str">
            <v>up to 5 bar, Sealing: 60mm, EPDM / V4A</v>
          </cell>
          <cell r="M1080" t="str">
            <v>Crassus - Press Seal Type CMS60-SF, core drill hole/wall sleeve 200mm for pipes/cables 0-175mm; up to 5 bar, Sealing: 60mm, EPDM / V4A</v>
          </cell>
          <cell r="N1080" t="str">
            <v xml:space="preserve">Crassus
Press Seal Type CMS60-SF
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080" t="str">
            <v xml:space="preserve">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1080">
            <v>21</v>
          </cell>
          <cell r="Q1080">
            <v>200</v>
          </cell>
          <cell r="R1080" t="str">
            <v>0-175</v>
          </cell>
          <cell r="S1080">
            <v>60</v>
          </cell>
          <cell r="T1080">
            <v>5</v>
          </cell>
          <cell r="U1080" t="str">
            <v>-</v>
          </cell>
          <cell r="V1080" t="str">
            <v>-</v>
          </cell>
          <cell r="W1080" t="str">
            <v>EPDM / V4A</v>
          </cell>
        </row>
        <row r="1081">
          <cell r="B1081" t="str">
            <v>CRA21185V4A</v>
          </cell>
          <cell r="C1081" t="str">
            <v>-</v>
          </cell>
          <cell r="D1081">
            <v>73269060</v>
          </cell>
          <cell r="E1081">
            <v>4260391376207</v>
          </cell>
          <cell r="F1081" t="str">
            <v>Wastewater Pipe-Wallpenetrations</v>
          </cell>
          <cell r="G1081" t="str">
            <v>Press Seals</v>
          </cell>
          <cell r="H1081" t="str">
            <v>Press Seal Type CMS60-SF</v>
          </cell>
          <cell r="I1081">
            <v>20014</v>
          </cell>
          <cell r="J1081" t="str">
            <v>Kraso</v>
          </cell>
          <cell r="K1081" t="str">
            <v>Crassus - Press Seal Type CMS60-SF, core drill hole/wall sleeve 250mm for pipes/cables 0-225mm</v>
          </cell>
          <cell r="L1081" t="str">
            <v>up to 5 bar, Sealing: 60mm, EPDM / V4A</v>
          </cell>
          <cell r="M1081" t="str">
            <v>Crassus - Press Seal Type CMS60-SF, core drill hole/wall sleeve 250mm for pipes/cables 0-225mm; up to 5 bar, Sealing: 60mm, EPDM / V4A</v>
          </cell>
          <cell r="N1081" t="str">
            <v xml:space="preserve">Crassus
Press Seal Type CMS60-SF
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081" t="str">
            <v xml:space="preserve">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1081">
            <v>21</v>
          </cell>
          <cell r="Q1081">
            <v>250</v>
          </cell>
          <cell r="R1081" t="str">
            <v>0-225</v>
          </cell>
          <cell r="S1081">
            <v>60</v>
          </cell>
          <cell r="T1081">
            <v>5</v>
          </cell>
          <cell r="U1081" t="str">
            <v>-</v>
          </cell>
          <cell r="V1081" t="str">
            <v>-</v>
          </cell>
          <cell r="W1081" t="str">
            <v>EPDM / V4A</v>
          </cell>
        </row>
        <row r="1082">
          <cell r="B1082" t="str">
            <v>CRA21186V4A</v>
          </cell>
          <cell r="C1082" t="str">
            <v>-</v>
          </cell>
          <cell r="D1082">
            <v>73269060</v>
          </cell>
          <cell r="E1082">
            <v>4260391376214</v>
          </cell>
          <cell r="F1082" t="str">
            <v>Wastewater Pipe-Wallpenetrations</v>
          </cell>
          <cell r="G1082" t="str">
            <v>Press Seals</v>
          </cell>
          <cell r="H1082" t="str">
            <v>Press Seal Type CMS60-SF</v>
          </cell>
          <cell r="I1082">
            <v>20014</v>
          </cell>
          <cell r="J1082" t="str">
            <v>Kraso</v>
          </cell>
          <cell r="K1082" t="str">
            <v>Crassus - Press Seal Type CMS60-SF, core drill hole/wall sleeve 300mm for pipes/cables 0-275mm</v>
          </cell>
          <cell r="L1082" t="str">
            <v>up to 5 bar, Sealing: 60mm, EPDM / V4A</v>
          </cell>
          <cell r="M1082" t="str">
            <v>Crassus - Press Seal Type CMS60-SF, core drill hole/wall sleeve 300mm for pipes/cables 0-275mm; up to 5 bar, Sealing: 60mm, EPDM / V4A</v>
          </cell>
          <cell r="N1082" t="str">
            <v xml:space="preserve">Crassus
Press Seal Type CMS60-SF
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082" t="str">
            <v xml:space="preserve">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1082">
            <v>21</v>
          </cell>
          <cell r="Q1082">
            <v>300</v>
          </cell>
          <cell r="R1082" t="str">
            <v>0-275</v>
          </cell>
          <cell r="S1082">
            <v>60</v>
          </cell>
          <cell r="T1082">
            <v>5</v>
          </cell>
          <cell r="U1082" t="str">
            <v>-</v>
          </cell>
          <cell r="V1082" t="str">
            <v>-</v>
          </cell>
          <cell r="W1082" t="str">
            <v>EPDM / V4A</v>
          </cell>
        </row>
        <row r="1083">
          <cell r="B1083" t="str">
            <v>CRA21187V4A</v>
          </cell>
          <cell r="C1083" t="str">
            <v>-</v>
          </cell>
          <cell r="D1083">
            <v>73269060</v>
          </cell>
          <cell r="E1083">
            <v>4260391376221</v>
          </cell>
          <cell r="F1083" t="str">
            <v>Wastewater Pipe-Wallpenetrations</v>
          </cell>
          <cell r="G1083" t="str">
            <v>Press Seals</v>
          </cell>
          <cell r="H1083" t="str">
            <v>Press Seal Type CMS60-SF</v>
          </cell>
          <cell r="I1083">
            <v>20014</v>
          </cell>
          <cell r="J1083" t="str">
            <v>Kraso</v>
          </cell>
          <cell r="K1083" t="str">
            <v>Crassus - Press Seal Type CMS60-SF, core drill hole/wall sleeve 350mm for pipes/cables 0-325mm</v>
          </cell>
          <cell r="L1083" t="str">
            <v>up to 5 bar, Sealing: 60mm, EPDM / V4A</v>
          </cell>
          <cell r="M1083" t="str">
            <v>Crassus - Press Seal Type CMS60-SF, core drill hole/wall sleeve 350mm for pipes/cables 0-325mm; up to 5 bar, Sealing: 60mm, EPDM / V4A</v>
          </cell>
          <cell r="N1083" t="str">
            <v xml:space="preserve">Crassus
Press Seal Type CMS60-SF
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083" t="str">
            <v xml:space="preserve">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1083">
            <v>21</v>
          </cell>
          <cell r="Q1083">
            <v>350</v>
          </cell>
          <cell r="R1083" t="str">
            <v>0-325</v>
          </cell>
          <cell r="S1083">
            <v>60</v>
          </cell>
          <cell r="T1083">
            <v>5</v>
          </cell>
          <cell r="U1083" t="str">
            <v>-</v>
          </cell>
          <cell r="V1083" t="str">
            <v>-</v>
          </cell>
          <cell r="W1083" t="str">
            <v>EPDM / V4A</v>
          </cell>
        </row>
        <row r="1084">
          <cell r="B1084" t="str">
            <v>CRA21188V4A</v>
          </cell>
          <cell r="C1084" t="str">
            <v>-</v>
          </cell>
          <cell r="D1084">
            <v>73269060</v>
          </cell>
          <cell r="E1084">
            <v>4260391376238</v>
          </cell>
          <cell r="F1084" t="str">
            <v>Wastewater Pipe-Wallpenetrations</v>
          </cell>
          <cell r="G1084" t="str">
            <v>Press Seals</v>
          </cell>
          <cell r="H1084" t="str">
            <v>Press Seal Type CMS60-SF</v>
          </cell>
          <cell r="I1084">
            <v>20014</v>
          </cell>
          <cell r="J1084" t="str">
            <v>Kraso</v>
          </cell>
          <cell r="K1084" t="str">
            <v>Crassus - Press Seal Type CMS60-SF, core drill hole/wall sleeve 400mm for pipes/cables 0-375mm</v>
          </cell>
          <cell r="L1084" t="str">
            <v>up to 5 bar, Sealing: 60mm, EPDM / V4A</v>
          </cell>
          <cell r="M1084" t="str">
            <v>Crassus - Press Seal Type CMS60-SF, core drill hole/wall sleeve 400mm for pipes/cables 0-375mm; up to 5 bar, Sealing: 60mm, EPDM / V4A</v>
          </cell>
          <cell r="N1084" t="str">
            <v xml:space="preserve">Crassus
Press Seal Type CMS60-SF
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084" t="str">
            <v xml:space="preserve">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1084">
            <v>21</v>
          </cell>
          <cell r="Q1084">
            <v>400</v>
          </cell>
          <cell r="R1084" t="str">
            <v>0-375</v>
          </cell>
          <cell r="S1084">
            <v>60</v>
          </cell>
          <cell r="T1084">
            <v>5</v>
          </cell>
          <cell r="U1084" t="str">
            <v>-</v>
          </cell>
          <cell r="V1084" t="str">
            <v>-</v>
          </cell>
          <cell r="W1084" t="str">
            <v>EPDM / V4A</v>
          </cell>
        </row>
        <row r="1085">
          <cell r="B1085" t="str">
            <v>CRA21189V4A</v>
          </cell>
          <cell r="C1085" t="str">
            <v>-</v>
          </cell>
          <cell r="D1085">
            <v>73269060</v>
          </cell>
          <cell r="E1085">
            <v>4260391376245</v>
          </cell>
          <cell r="F1085" t="str">
            <v>Wastewater Pipe-Wallpenetrations</v>
          </cell>
          <cell r="G1085" t="str">
            <v>Press Seals</v>
          </cell>
          <cell r="H1085" t="str">
            <v>Press Seal Type CMS60-SF</v>
          </cell>
          <cell r="I1085">
            <v>20014</v>
          </cell>
          <cell r="J1085" t="str">
            <v>Kraso</v>
          </cell>
          <cell r="K1085" t="str">
            <v>Crassus - Press Seal Type CMS60-SF, core drill hole/wall sleeve 450mm for pipes/cables 0-425mm</v>
          </cell>
          <cell r="L1085" t="str">
            <v>up to 5 bar, Sealing: 60mm, EPDM / V4A</v>
          </cell>
          <cell r="M1085" t="str">
            <v>Crassus - Press Seal Type CMS60-SF, core drill hole/wall sleeve 450mm for pipes/cables 0-425mm; up to 5 bar, Sealing: 60mm, EPDM / V4A</v>
          </cell>
          <cell r="N1085" t="str">
            <v xml:space="preserve">Crassus
Press Seal Type CMS60-SF
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085" t="str">
            <v xml:space="preserve">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1085">
            <v>21</v>
          </cell>
          <cell r="Q1085">
            <v>450</v>
          </cell>
          <cell r="R1085" t="str">
            <v>0-425</v>
          </cell>
          <cell r="S1085">
            <v>60</v>
          </cell>
          <cell r="T1085">
            <v>5</v>
          </cell>
          <cell r="U1085" t="str">
            <v>-</v>
          </cell>
          <cell r="V1085" t="str">
            <v>-</v>
          </cell>
          <cell r="W1085" t="str">
            <v>EPDM / V4A</v>
          </cell>
        </row>
        <row r="1086">
          <cell r="B1086" t="str">
            <v>CRA21190V4A</v>
          </cell>
          <cell r="C1086" t="str">
            <v>-</v>
          </cell>
          <cell r="D1086">
            <v>73269060</v>
          </cell>
          <cell r="E1086">
            <v>4260391376252</v>
          </cell>
          <cell r="F1086" t="str">
            <v>Wastewater Pipe-Wallpenetrations</v>
          </cell>
          <cell r="G1086" t="str">
            <v>Press Seals</v>
          </cell>
          <cell r="H1086" t="str">
            <v>Press Seal Type CMS60-SF</v>
          </cell>
          <cell r="I1086">
            <v>20014</v>
          </cell>
          <cell r="J1086" t="str">
            <v>Kraso</v>
          </cell>
          <cell r="K1086" t="str">
            <v>Crassus - Press Seal Type CMS60-SF, core drill hole/wall sleeve 500mm for pipes/cables 0-475mm</v>
          </cell>
          <cell r="L1086" t="str">
            <v>up to 5 bar, Sealing: 60mm, EPDM / V4A</v>
          </cell>
          <cell r="M1086" t="str">
            <v>Crassus - Press Seal Type CMS60-SF, core drill hole/wall sleeve 500mm for pipes/cables 0-475mm; up to 5 bar, Sealing: 60mm, EPDM / V4A</v>
          </cell>
          <cell r="N1086" t="str">
            <v xml:space="preserve">Crassus
Press Seal Type CMS60-SF
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5,0
Sealing (mm): 60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086" t="str">
            <v xml:space="preserve">Custom-made press seal with stainless steel flange, circumferential 10mm;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1086">
            <v>21</v>
          </cell>
          <cell r="Q1086">
            <v>500</v>
          </cell>
          <cell r="R1086" t="str">
            <v>0-475</v>
          </cell>
          <cell r="S1086">
            <v>60</v>
          </cell>
          <cell r="T1086">
            <v>5</v>
          </cell>
          <cell r="U1086" t="str">
            <v>-</v>
          </cell>
          <cell r="V1086" t="str">
            <v>-</v>
          </cell>
          <cell r="W1086" t="str">
            <v>EPDM / V4A</v>
          </cell>
        </row>
        <row r="1087">
          <cell r="B1087" t="str">
            <v>CRA21191GGV</v>
          </cell>
          <cell r="C1087" t="str">
            <v>-</v>
          </cell>
          <cell r="D1087">
            <v>73269060</v>
          </cell>
          <cell r="E1087">
            <v>4260391376269</v>
          </cell>
          <cell r="F1087" t="str">
            <v>Wastewater Pipe-Wallpenetrations</v>
          </cell>
          <cell r="G1087" t="str">
            <v>Press Seals</v>
          </cell>
          <cell r="H1087" t="str">
            <v>Press Seal Type CMS30-E</v>
          </cell>
          <cell r="I1087">
            <v>20011</v>
          </cell>
          <cell r="J1087" t="str">
            <v>Kraso</v>
          </cell>
          <cell r="K1087" t="str">
            <v>Crassus - Press Seal Type CMS30-E, core drill hole/wall sleeve 50mm for pipes/cables 0-25mm</v>
          </cell>
          <cell r="L1087" t="str">
            <v>up to 2,5 bar, Sealing: 30mm, EPDM / GYC</v>
          </cell>
          <cell r="M1087" t="str">
            <v>Crassus - Press Seal Type CMS30-E, core drill hole/wall sleeve 50mm for pipes/cables 0-25mm; up to 2,5 bar, Sealing: 30mm, EPDM / GYC</v>
          </cell>
          <cell r="N1087" t="str">
            <v xml:space="preserve">Crassus
Press Seal Type CMS30-E Eccentric, divided
Divided eccentric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087" t="str">
            <v xml:space="preserve">Divided eccentric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1087">
            <v>21</v>
          </cell>
          <cell r="Q1087">
            <v>50</v>
          </cell>
          <cell r="R1087" t="str">
            <v>0-25</v>
          </cell>
          <cell r="S1087">
            <v>30</v>
          </cell>
          <cell r="T1087">
            <v>2.5</v>
          </cell>
          <cell r="U1087" t="str">
            <v>-</v>
          </cell>
          <cell r="V1087" t="str">
            <v>-</v>
          </cell>
          <cell r="W1087" t="str">
            <v>EPDM / GYC</v>
          </cell>
        </row>
        <row r="1088">
          <cell r="B1088" t="str">
            <v>CRA21192GGV</v>
          </cell>
          <cell r="C1088" t="str">
            <v>-</v>
          </cell>
          <cell r="D1088">
            <v>73269060</v>
          </cell>
          <cell r="E1088">
            <v>4260391376276</v>
          </cell>
          <cell r="F1088" t="str">
            <v>Wastewater Pipe-Wallpenetrations</v>
          </cell>
          <cell r="G1088" t="str">
            <v>Press Seals</v>
          </cell>
          <cell r="H1088" t="str">
            <v>Press Seal Type CMS30-E</v>
          </cell>
          <cell r="I1088">
            <v>20011</v>
          </cell>
          <cell r="J1088" t="str">
            <v>Kraso</v>
          </cell>
          <cell r="K1088" t="str">
            <v>Crassus - Press Seal Type CMS30-E, core drill hole/wall sleeve 60mm for pipes/cables 0-35mm</v>
          </cell>
          <cell r="L1088" t="str">
            <v>up to 2,5 bar, Sealing: 30mm, EPDM / GYC</v>
          </cell>
          <cell r="M1088" t="str">
            <v>Crassus - Press Seal Type CMS30-E, core drill hole/wall sleeve 60mm for pipes/cables 0-35mm; up to 2,5 bar, Sealing: 30mm, EPDM / GYC</v>
          </cell>
          <cell r="N1088" t="str">
            <v xml:space="preserve">Crassus
Press Seal Type CMS30-E Eccentric, divided
Divided eccentric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088" t="str">
            <v xml:space="preserve">Divided eccentric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1088">
            <v>21</v>
          </cell>
          <cell r="Q1088">
            <v>60</v>
          </cell>
          <cell r="R1088" t="str">
            <v>0-35</v>
          </cell>
          <cell r="S1088">
            <v>30</v>
          </cell>
          <cell r="T1088">
            <v>2.5</v>
          </cell>
          <cell r="U1088" t="str">
            <v>-</v>
          </cell>
          <cell r="V1088" t="str">
            <v>-</v>
          </cell>
          <cell r="W1088" t="str">
            <v>EPDM / GYC</v>
          </cell>
        </row>
        <row r="1089">
          <cell r="B1089" t="str">
            <v>CRA21193GGV</v>
          </cell>
          <cell r="C1089" t="str">
            <v>-</v>
          </cell>
          <cell r="D1089">
            <v>73269060</v>
          </cell>
          <cell r="E1089">
            <v>4260391376283</v>
          </cell>
          <cell r="F1089" t="str">
            <v>Wastewater Pipe-Wallpenetrations</v>
          </cell>
          <cell r="G1089" t="str">
            <v>Press Seals</v>
          </cell>
          <cell r="H1089" t="str">
            <v>Press Seal Type CMS30-E</v>
          </cell>
          <cell r="I1089">
            <v>20011</v>
          </cell>
          <cell r="J1089" t="str">
            <v>Kraso</v>
          </cell>
          <cell r="K1089" t="str">
            <v>Crassus - Press Seal Type CMS30-E, core drill hole/wall sleeve 70mm for pipes/cables 0-45mm</v>
          </cell>
          <cell r="L1089" t="str">
            <v>up to 2,5 bar, Sealing: 30mm, EPDM / GYC</v>
          </cell>
          <cell r="M1089" t="str">
            <v>Crassus - Press Seal Type CMS30-E, core drill hole/wall sleeve 70mm for pipes/cables 0-45mm; up to 2,5 bar, Sealing: 30mm, EPDM / GYC</v>
          </cell>
          <cell r="N1089" t="str">
            <v xml:space="preserve">Crassus
Press Seal Type CMS30-E Eccentric, divided
Divided eccentric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089" t="str">
            <v xml:space="preserve">Divided eccentric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1089">
            <v>21</v>
          </cell>
          <cell r="Q1089">
            <v>70</v>
          </cell>
          <cell r="R1089" t="str">
            <v>0-45</v>
          </cell>
          <cell r="S1089">
            <v>30</v>
          </cell>
          <cell r="T1089">
            <v>2.5</v>
          </cell>
          <cell r="U1089" t="str">
            <v>-</v>
          </cell>
          <cell r="V1089" t="str">
            <v>-</v>
          </cell>
          <cell r="W1089" t="str">
            <v>EPDM / GYC</v>
          </cell>
        </row>
        <row r="1090">
          <cell r="B1090" t="str">
            <v>CRA21194GGV</v>
          </cell>
          <cell r="C1090" t="str">
            <v>-</v>
          </cell>
          <cell r="D1090">
            <v>73269060</v>
          </cell>
          <cell r="E1090">
            <v>4260391376290</v>
          </cell>
          <cell r="F1090" t="str">
            <v>Wastewater Pipe-Wallpenetrations</v>
          </cell>
          <cell r="G1090" t="str">
            <v>Press Seals</v>
          </cell>
          <cell r="H1090" t="str">
            <v>Press Seal Type CMS30-E</v>
          </cell>
          <cell r="I1090">
            <v>20011</v>
          </cell>
          <cell r="J1090" t="str">
            <v>Kraso</v>
          </cell>
          <cell r="K1090" t="str">
            <v>Crassus - Press Seal Type CMS30-E, core drill hole/wall sleeve 80mm for pipes/cables 0-55mm</v>
          </cell>
          <cell r="L1090" t="str">
            <v>up to 2,5 bar, Sealing: 30mm, EPDM / GYC</v>
          </cell>
          <cell r="M1090" t="str">
            <v>Crassus - Press Seal Type CMS30-E, core drill hole/wall sleeve 80mm for pipes/cables 0-55mm; up to 2,5 bar, Sealing: 30mm, EPDM / GYC</v>
          </cell>
          <cell r="N1090" t="str">
            <v xml:space="preserve">Crassus
Press Seal Type CMS30-E Eccentric, divided
Divided eccentric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090" t="str">
            <v xml:space="preserve">Divided eccentric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1090">
            <v>21</v>
          </cell>
          <cell r="Q1090">
            <v>80</v>
          </cell>
          <cell r="R1090" t="str">
            <v>0-55</v>
          </cell>
          <cell r="S1090">
            <v>30</v>
          </cell>
          <cell r="T1090">
            <v>2.5</v>
          </cell>
          <cell r="U1090" t="str">
            <v>-</v>
          </cell>
          <cell r="V1090" t="str">
            <v>-</v>
          </cell>
          <cell r="W1090" t="str">
            <v>EPDM / GYC</v>
          </cell>
        </row>
        <row r="1091">
          <cell r="B1091" t="str">
            <v>CRA21195GGV</v>
          </cell>
          <cell r="C1091" t="str">
            <v>-</v>
          </cell>
          <cell r="D1091">
            <v>73269060</v>
          </cell>
          <cell r="E1091">
            <v>4260391376306</v>
          </cell>
          <cell r="F1091" t="str">
            <v>Wastewater Pipe-Wallpenetrations</v>
          </cell>
          <cell r="G1091" t="str">
            <v>Press Seals</v>
          </cell>
          <cell r="H1091" t="str">
            <v>Press Seal Type CMS30-E</v>
          </cell>
          <cell r="I1091">
            <v>20011</v>
          </cell>
          <cell r="J1091" t="str">
            <v>Kraso</v>
          </cell>
          <cell r="K1091" t="str">
            <v>Crassus - Press Seal Type CMS30-E, core drill hole/wall sleeve 100mm for pipes/cables 0-75mm</v>
          </cell>
          <cell r="L1091" t="str">
            <v>up to 2,5 bar, Sealing: 30mm, EPDM / GYC</v>
          </cell>
          <cell r="M1091" t="str">
            <v>Crassus - Press Seal Type CMS30-E, core drill hole/wall sleeve 100mm for pipes/cables 0-75mm; up to 2,5 bar, Sealing: 30mm, EPDM / GYC</v>
          </cell>
          <cell r="N1091" t="str">
            <v xml:space="preserve">Crassus
Press Seal Type CMS30-E Eccentric, divided
Divided eccentric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091" t="str">
            <v xml:space="preserve">Divided eccentric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1091">
            <v>21</v>
          </cell>
          <cell r="Q1091">
            <v>100</v>
          </cell>
          <cell r="R1091" t="str">
            <v>0-75</v>
          </cell>
          <cell r="S1091">
            <v>30</v>
          </cell>
          <cell r="T1091">
            <v>2.5</v>
          </cell>
          <cell r="U1091" t="str">
            <v>-</v>
          </cell>
          <cell r="V1091" t="str">
            <v>-</v>
          </cell>
          <cell r="W1091" t="str">
            <v>EPDM / GYC</v>
          </cell>
        </row>
        <row r="1092">
          <cell r="B1092" t="str">
            <v>CRA21196GGV</v>
          </cell>
          <cell r="C1092" t="str">
            <v>-</v>
          </cell>
          <cell r="D1092">
            <v>73269060</v>
          </cell>
          <cell r="E1092">
            <v>4260391376313</v>
          </cell>
          <cell r="F1092" t="str">
            <v>Wastewater Pipe-Wallpenetrations</v>
          </cell>
          <cell r="G1092" t="str">
            <v>Press Seals</v>
          </cell>
          <cell r="H1092" t="str">
            <v>Press Seal Type CMS30-E</v>
          </cell>
          <cell r="I1092">
            <v>20011</v>
          </cell>
          <cell r="J1092" t="str">
            <v>Kraso</v>
          </cell>
          <cell r="K1092" t="str">
            <v>Crassus - Press Seal Type CMS30-E, core drill hole/wall sleeve 125mm for pipes/cables 0-100mm</v>
          </cell>
          <cell r="L1092" t="str">
            <v>up to 2,5 bar, Sealing: 30mm, EPDM / GYC</v>
          </cell>
          <cell r="M1092" t="str">
            <v>Crassus - Press Seal Type CMS30-E, core drill hole/wall sleeve 125mm for pipes/cables 0-100mm; up to 2,5 bar, Sealing: 30mm, EPDM / GYC</v>
          </cell>
          <cell r="N1092" t="str">
            <v xml:space="preserve">Crassus
Press Seal Type CMS30-E Eccentric, divided
Divided eccentric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092" t="str">
            <v xml:space="preserve">Divided eccentric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1092">
            <v>21</v>
          </cell>
          <cell r="Q1092">
            <v>125</v>
          </cell>
          <cell r="R1092" t="str">
            <v>0-100</v>
          </cell>
          <cell r="S1092">
            <v>30</v>
          </cell>
          <cell r="T1092">
            <v>2.5</v>
          </cell>
          <cell r="U1092" t="str">
            <v>-</v>
          </cell>
          <cell r="V1092" t="str">
            <v>-</v>
          </cell>
          <cell r="W1092" t="str">
            <v>EPDM / GYC</v>
          </cell>
        </row>
        <row r="1093">
          <cell r="B1093" t="str">
            <v>CRA21197GGV</v>
          </cell>
          <cell r="C1093" t="str">
            <v>-</v>
          </cell>
          <cell r="D1093">
            <v>73269060</v>
          </cell>
          <cell r="E1093">
            <v>4260391376320</v>
          </cell>
          <cell r="F1093" t="str">
            <v>Wastewater Pipe-Wallpenetrations</v>
          </cell>
          <cell r="G1093" t="str">
            <v>Press Seals</v>
          </cell>
          <cell r="H1093" t="str">
            <v>Press Seal Type CMS30-E</v>
          </cell>
          <cell r="I1093">
            <v>20011</v>
          </cell>
          <cell r="J1093" t="str">
            <v>Kraso</v>
          </cell>
          <cell r="K1093" t="str">
            <v>Crassus - Press Seal Type CMS30-E, core drill hole/wall sleeve 150mm for pipes/cables 0-125mm</v>
          </cell>
          <cell r="L1093" t="str">
            <v>up to 2,5 bar, Sealing: 30mm, EPDM / GYC</v>
          </cell>
          <cell r="M1093" t="str">
            <v>Crassus - Press Seal Type CMS30-E, core drill hole/wall sleeve 150mm for pipes/cables 0-125mm; up to 2,5 bar, Sealing: 30mm, EPDM / GYC</v>
          </cell>
          <cell r="N1093" t="str">
            <v xml:space="preserve">Crassus
Press Seal Type CMS30-E Eccentric, divided
Divided eccentric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093" t="str">
            <v xml:space="preserve">Divided eccentric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1093">
            <v>21</v>
          </cell>
          <cell r="Q1093">
            <v>150</v>
          </cell>
          <cell r="R1093" t="str">
            <v>0-125</v>
          </cell>
          <cell r="S1093">
            <v>30</v>
          </cell>
          <cell r="T1093">
            <v>2.5</v>
          </cell>
          <cell r="U1093" t="str">
            <v>-</v>
          </cell>
          <cell r="V1093" t="str">
            <v>-</v>
          </cell>
          <cell r="W1093" t="str">
            <v>EPDM / GYC</v>
          </cell>
        </row>
        <row r="1094">
          <cell r="B1094" t="str">
            <v>CRA21198GGV</v>
          </cell>
          <cell r="C1094" t="str">
            <v>-</v>
          </cell>
          <cell r="D1094">
            <v>73269060</v>
          </cell>
          <cell r="E1094">
            <v>4260391376337</v>
          </cell>
          <cell r="F1094" t="str">
            <v>Wastewater Pipe-Wallpenetrations</v>
          </cell>
          <cell r="G1094" t="str">
            <v>Press Seals</v>
          </cell>
          <cell r="H1094" t="str">
            <v>Press Seal Type CMS30-E</v>
          </cell>
          <cell r="I1094">
            <v>20011</v>
          </cell>
          <cell r="J1094" t="str">
            <v>Kraso</v>
          </cell>
          <cell r="K1094" t="str">
            <v>Crassus - Press Seal Type CMS30-E, core drill hole/wall sleeve 200mm for pipes/cables 0-175mm</v>
          </cell>
          <cell r="L1094" t="str">
            <v>up to 2,5 bar, Sealing: 30mm, EPDM / GYC</v>
          </cell>
          <cell r="M1094" t="str">
            <v>Crassus - Press Seal Type CMS30-E, core drill hole/wall sleeve 200mm for pipes/cables 0-175mm; up to 2,5 bar, Sealing: 30mm, EPDM / GYC</v>
          </cell>
          <cell r="N1094" t="str">
            <v xml:space="preserve">Crassus
Press Seal Type CMS30-E Eccentric, divided
Divided eccentric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094" t="str">
            <v xml:space="preserve">Divided eccentric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1094">
            <v>21</v>
          </cell>
          <cell r="Q1094">
            <v>200</v>
          </cell>
          <cell r="R1094" t="str">
            <v>0-175</v>
          </cell>
          <cell r="S1094">
            <v>30</v>
          </cell>
          <cell r="T1094">
            <v>2.5</v>
          </cell>
          <cell r="U1094" t="str">
            <v>-</v>
          </cell>
          <cell r="V1094" t="str">
            <v>-</v>
          </cell>
          <cell r="W1094" t="str">
            <v>EPDM / GYC</v>
          </cell>
        </row>
        <row r="1095">
          <cell r="B1095" t="str">
            <v>CRA21199GGV</v>
          </cell>
          <cell r="C1095" t="str">
            <v>-</v>
          </cell>
          <cell r="D1095">
            <v>73269060</v>
          </cell>
          <cell r="E1095">
            <v>4260391376344</v>
          </cell>
          <cell r="F1095" t="str">
            <v>Wastewater Pipe-Wallpenetrations</v>
          </cell>
          <cell r="G1095" t="str">
            <v>Press Seals</v>
          </cell>
          <cell r="H1095" t="str">
            <v>Press Seal Type CMS30-E</v>
          </cell>
          <cell r="I1095">
            <v>20011</v>
          </cell>
          <cell r="J1095" t="str">
            <v>Kraso</v>
          </cell>
          <cell r="K1095" t="str">
            <v>Crassus - Press Seal Type CMS30-E, core drill hole/wall sleeve 250mm for pipes/cables 0-225mm</v>
          </cell>
          <cell r="L1095" t="str">
            <v>up to 2,5 bar, Sealing: 30mm, EPDM / GYC</v>
          </cell>
          <cell r="M1095" t="str">
            <v>Crassus - Press Seal Type CMS30-E, core drill hole/wall sleeve 250mm for pipes/cables 0-225mm; up to 2,5 bar, Sealing: 30mm, EPDM / GYC</v>
          </cell>
          <cell r="N1095" t="str">
            <v xml:space="preserve">Crassus
Press Seal Type CMS30-E Eccentric, divided
Divided eccentric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095" t="str">
            <v xml:space="preserve">Divided eccentric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1095">
            <v>21</v>
          </cell>
          <cell r="Q1095">
            <v>250</v>
          </cell>
          <cell r="R1095" t="str">
            <v>0-225</v>
          </cell>
          <cell r="S1095">
            <v>30</v>
          </cell>
          <cell r="T1095">
            <v>2.5</v>
          </cell>
          <cell r="U1095" t="str">
            <v>-</v>
          </cell>
          <cell r="V1095" t="str">
            <v>-</v>
          </cell>
          <cell r="W1095" t="str">
            <v>EPDM / GYC</v>
          </cell>
        </row>
        <row r="1096">
          <cell r="B1096" t="str">
            <v>CRA21200GGV</v>
          </cell>
          <cell r="C1096" t="str">
            <v>-</v>
          </cell>
          <cell r="D1096">
            <v>73269060</v>
          </cell>
          <cell r="E1096">
            <v>4260391376351</v>
          </cell>
          <cell r="F1096" t="str">
            <v>Wastewater Pipe-Wallpenetrations</v>
          </cell>
          <cell r="G1096" t="str">
            <v>Press Seals</v>
          </cell>
          <cell r="H1096" t="str">
            <v>Press Seal Type CMS30-E</v>
          </cell>
          <cell r="I1096">
            <v>20011</v>
          </cell>
          <cell r="J1096" t="str">
            <v>Kraso</v>
          </cell>
          <cell r="K1096" t="str">
            <v>Crassus - Press Seal Type CMS30-E, core drill hole/wall sleeve 300mm for pipes/cables 0-275mm</v>
          </cell>
          <cell r="L1096" t="str">
            <v>up to 2,5 bar, Sealing: 30mm, EPDM / GYC</v>
          </cell>
          <cell r="M1096" t="str">
            <v>Crassus - Press Seal Type CMS30-E, core drill hole/wall sleeve 300mm for pipes/cables 0-275mm; up to 2,5 bar, Sealing: 30mm, EPDM / GYC</v>
          </cell>
          <cell r="N1096" t="str">
            <v xml:space="preserve">Crassus
Press Seal Type CMS30-E Eccentric, divided
Divided eccentric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096" t="str">
            <v xml:space="preserve">Divided eccentric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1096">
            <v>21</v>
          </cell>
          <cell r="Q1096">
            <v>300</v>
          </cell>
          <cell r="R1096" t="str">
            <v>0-275</v>
          </cell>
          <cell r="S1096">
            <v>30</v>
          </cell>
          <cell r="T1096">
            <v>2.5</v>
          </cell>
          <cell r="U1096" t="str">
            <v>-</v>
          </cell>
          <cell r="V1096" t="str">
            <v>-</v>
          </cell>
          <cell r="W1096" t="str">
            <v>EPDM / GYC</v>
          </cell>
        </row>
        <row r="1097">
          <cell r="B1097" t="str">
            <v>CRA21201GGV</v>
          </cell>
          <cell r="C1097" t="str">
            <v>-</v>
          </cell>
          <cell r="D1097">
            <v>73269060</v>
          </cell>
          <cell r="E1097">
            <v>4260391376368</v>
          </cell>
          <cell r="F1097" t="str">
            <v>Wastewater Pipe-Wallpenetrations</v>
          </cell>
          <cell r="G1097" t="str">
            <v>Press Seals</v>
          </cell>
          <cell r="H1097" t="str">
            <v>Press Seal Type CMS30-E</v>
          </cell>
          <cell r="I1097">
            <v>20011</v>
          </cell>
          <cell r="J1097" t="str">
            <v>Kraso</v>
          </cell>
          <cell r="K1097" t="str">
            <v>Crassus - Press Seal Type CMS30-E, core drill hole/wall sleeve 350mm for pipes/cables 0-325mm</v>
          </cell>
          <cell r="L1097" t="str">
            <v>up to 2,5 bar, Sealing: 30mm, EPDM / GYC</v>
          </cell>
          <cell r="M1097" t="str">
            <v>Crassus - Press Seal Type CMS30-E, core drill hole/wall sleeve 350mm for pipes/cables 0-325mm; up to 2,5 bar, Sealing: 30mm, EPDM / GYC</v>
          </cell>
          <cell r="N1097" t="str">
            <v xml:space="preserve">Crassus
Press Seal Type CMS30-E Eccentric, divided
Divided eccentric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097" t="str">
            <v xml:space="preserve">Divided eccentric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1097">
            <v>21</v>
          </cell>
          <cell r="Q1097">
            <v>350</v>
          </cell>
          <cell r="R1097" t="str">
            <v>0-325</v>
          </cell>
          <cell r="S1097">
            <v>30</v>
          </cell>
          <cell r="T1097">
            <v>2.5</v>
          </cell>
          <cell r="U1097" t="str">
            <v>-</v>
          </cell>
          <cell r="V1097" t="str">
            <v>-</v>
          </cell>
          <cell r="W1097" t="str">
            <v>EPDM / GYC</v>
          </cell>
        </row>
        <row r="1098">
          <cell r="B1098" t="str">
            <v>CRA21202GGV</v>
          </cell>
          <cell r="C1098" t="str">
            <v>-</v>
          </cell>
          <cell r="D1098">
            <v>73269060</v>
          </cell>
          <cell r="E1098">
            <v>4260391376375</v>
          </cell>
          <cell r="F1098" t="str">
            <v>Wastewater Pipe-Wallpenetrations</v>
          </cell>
          <cell r="G1098" t="str">
            <v>Press Seals</v>
          </cell>
          <cell r="H1098" t="str">
            <v>Press Seal Type CMS30-E</v>
          </cell>
          <cell r="I1098">
            <v>20011</v>
          </cell>
          <cell r="J1098" t="str">
            <v>Kraso</v>
          </cell>
          <cell r="K1098" t="str">
            <v>Crassus - Press Seal Type CMS30-E, core drill hole/wall sleeve 400mm for pipes/cables 0-375mm</v>
          </cell>
          <cell r="L1098" t="str">
            <v>up to 2,5 bar, Sealing: 30mm, EPDM / GYC</v>
          </cell>
          <cell r="M1098" t="str">
            <v>Crassus - Press Seal Type CMS30-E, core drill hole/wall sleeve 400mm for pipes/cables 0-375mm; up to 2,5 bar, Sealing: 30mm, EPDM / GYC</v>
          </cell>
          <cell r="N1098" t="str">
            <v xml:space="preserve">Crassus
Press Seal Type CMS30-E Eccentric, divided
Divided eccentric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098" t="str">
            <v xml:space="preserve">Divided eccentric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1098">
            <v>21</v>
          </cell>
          <cell r="Q1098">
            <v>400</v>
          </cell>
          <cell r="R1098" t="str">
            <v>0-375</v>
          </cell>
          <cell r="S1098">
            <v>30</v>
          </cell>
          <cell r="T1098">
            <v>2.5</v>
          </cell>
          <cell r="U1098" t="str">
            <v>-</v>
          </cell>
          <cell r="V1098" t="str">
            <v>-</v>
          </cell>
          <cell r="W1098" t="str">
            <v>EPDM / GYC</v>
          </cell>
        </row>
        <row r="1099">
          <cell r="B1099" t="str">
            <v>CRA21203GGV</v>
          </cell>
          <cell r="C1099" t="str">
            <v>-</v>
          </cell>
          <cell r="D1099">
            <v>73269060</v>
          </cell>
          <cell r="E1099">
            <v>4260391376382</v>
          </cell>
          <cell r="F1099" t="str">
            <v>Wastewater Pipe-Wallpenetrations</v>
          </cell>
          <cell r="G1099" t="str">
            <v>Press Seals</v>
          </cell>
          <cell r="H1099" t="str">
            <v>Press Seal Type CMS30-E</v>
          </cell>
          <cell r="I1099">
            <v>20011</v>
          </cell>
          <cell r="J1099" t="str">
            <v>Kraso</v>
          </cell>
          <cell r="K1099" t="str">
            <v>Crassus - Press Seal Type CMS30-E, core drill hole/wall sleeve 450mm for pipes/cables 0-425mm</v>
          </cell>
          <cell r="L1099" t="str">
            <v>up to 2,5 bar, Sealing: 30mm, EPDM / GYC</v>
          </cell>
          <cell r="M1099" t="str">
            <v>Crassus - Press Seal Type CMS30-E, core drill hole/wall sleeve 450mm for pipes/cables 0-425mm; up to 2,5 bar, Sealing: 30mm, EPDM / GYC</v>
          </cell>
          <cell r="N1099" t="str">
            <v xml:space="preserve">Crassus
Press Seal Type CMS30-E Eccentric, divided
Divided eccentric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099" t="str">
            <v xml:space="preserve">Divided eccentric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1099">
            <v>21</v>
          </cell>
          <cell r="Q1099">
            <v>450</v>
          </cell>
          <cell r="R1099" t="str">
            <v>0-425</v>
          </cell>
          <cell r="S1099">
            <v>30</v>
          </cell>
          <cell r="T1099">
            <v>2.5</v>
          </cell>
          <cell r="U1099" t="str">
            <v>-</v>
          </cell>
          <cell r="V1099" t="str">
            <v>-</v>
          </cell>
          <cell r="W1099" t="str">
            <v>EPDM / GYC</v>
          </cell>
        </row>
        <row r="1100">
          <cell r="B1100" t="str">
            <v>CRA21204GGV</v>
          </cell>
          <cell r="C1100" t="str">
            <v>-</v>
          </cell>
          <cell r="D1100">
            <v>73269060</v>
          </cell>
          <cell r="E1100">
            <v>4260391376399</v>
          </cell>
          <cell r="F1100" t="str">
            <v>Wastewater Pipe-Wallpenetrations</v>
          </cell>
          <cell r="G1100" t="str">
            <v>Press Seals</v>
          </cell>
          <cell r="H1100" t="str">
            <v>Press Seal Type CMS30-E</v>
          </cell>
          <cell r="I1100">
            <v>20011</v>
          </cell>
          <cell r="J1100" t="str">
            <v>Kraso</v>
          </cell>
          <cell r="K1100" t="str">
            <v>Crassus - Press Seal Type CMS30-E, core drill hole/wall sleeve 500mm for pipes/cables 0-475mm</v>
          </cell>
          <cell r="L1100" t="str">
            <v>up to 2,5 bar, Sealing: 30mm, EPDM / GYC</v>
          </cell>
          <cell r="M1100" t="str">
            <v>Crassus - Press Seal Type CMS30-E, core drill hole/wall sleeve 500mm for pipes/cables 0-475mm; up to 2,5 bar, Sealing: 30mm, EPDM / GYC</v>
          </cell>
          <cell r="N1100" t="str">
            <v xml:space="preserve">Crassus
Press Seal Type CMS30-E Eccentric, divided
Divided eccentric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100" t="str">
            <v xml:space="preserve">Divided eccentric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1100">
            <v>21</v>
          </cell>
          <cell r="Q1100">
            <v>500</v>
          </cell>
          <cell r="R1100" t="str">
            <v>0-475</v>
          </cell>
          <cell r="S1100">
            <v>30</v>
          </cell>
          <cell r="T1100">
            <v>2.5</v>
          </cell>
          <cell r="U1100" t="str">
            <v>-</v>
          </cell>
          <cell r="V1100" t="str">
            <v>-</v>
          </cell>
          <cell r="W1100" t="str">
            <v>EPDM / GYC</v>
          </cell>
        </row>
        <row r="1101">
          <cell r="B1101" t="str">
            <v>CRA21191V2A</v>
          </cell>
          <cell r="C1101" t="str">
            <v>-</v>
          </cell>
          <cell r="D1101">
            <v>73269060</v>
          </cell>
          <cell r="E1101">
            <v>4260391372421</v>
          </cell>
          <cell r="F1101" t="str">
            <v>Wastewater Pipe-Wallpenetrations</v>
          </cell>
          <cell r="G1101" t="str">
            <v>Press Seals</v>
          </cell>
          <cell r="H1101" t="str">
            <v>Press Seal Type CMS30-E</v>
          </cell>
          <cell r="I1101">
            <v>20011</v>
          </cell>
          <cell r="J1101" t="str">
            <v>Kraso</v>
          </cell>
          <cell r="K1101" t="str">
            <v>Crassus - Press Seal Type CMS30-E, core drill hole/wall sleeve 50mm for pipes/cables 0-25mm</v>
          </cell>
          <cell r="L1101" t="str">
            <v>up to 2,5 bar, Sealing: 30mm, EPDM / V2A</v>
          </cell>
          <cell r="M1101" t="str">
            <v>Crassus - Press Seal Type CMS30-E, core drill hole/wall sleeve 50mm for pipes/cables 0-25mm; up to 2,5 bar, Sealing: 30mm, EPDM / V2A</v>
          </cell>
          <cell r="N1101" t="str">
            <v xml:space="preserve">Crassus
Press Seal Type CMS30-E Eccentric, divided
Divided eccentric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101" t="str">
            <v xml:space="preserve">Divided eccentric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1101">
            <v>21</v>
          </cell>
          <cell r="Q1101">
            <v>50</v>
          </cell>
          <cell r="R1101" t="str">
            <v>0-25</v>
          </cell>
          <cell r="S1101">
            <v>30</v>
          </cell>
          <cell r="T1101">
            <v>2.5</v>
          </cell>
          <cell r="U1101" t="str">
            <v>-</v>
          </cell>
          <cell r="V1101" t="str">
            <v>-</v>
          </cell>
          <cell r="W1101" t="str">
            <v>EPDM / V2A</v>
          </cell>
        </row>
        <row r="1102">
          <cell r="B1102" t="str">
            <v>CRA21192V2A</v>
          </cell>
          <cell r="C1102" t="str">
            <v>-</v>
          </cell>
          <cell r="D1102">
            <v>73269060</v>
          </cell>
          <cell r="E1102">
            <v>4260391372438</v>
          </cell>
          <cell r="F1102" t="str">
            <v>Wastewater Pipe-Wallpenetrations</v>
          </cell>
          <cell r="G1102" t="str">
            <v>Press Seals</v>
          </cell>
          <cell r="H1102" t="str">
            <v>Press Seal Type CMS30-E</v>
          </cell>
          <cell r="I1102">
            <v>20011</v>
          </cell>
          <cell r="J1102" t="str">
            <v>Kraso</v>
          </cell>
          <cell r="K1102" t="str">
            <v>Crassus - Press Seal Type CMS30-E, core drill hole/wall sleeve 60mm for pipes/cables 0-35mm</v>
          </cell>
          <cell r="L1102" t="str">
            <v>up to 2,5 bar, Sealing: 30mm, EPDM / V2A</v>
          </cell>
          <cell r="M1102" t="str">
            <v>Crassus - Press Seal Type CMS30-E, core drill hole/wall sleeve 60mm for pipes/cables 0-35mm; up to 2,5 bar, Sealing: 30mm, EPDM / V2A</v>
          </cell>
          <cell r="N1102" t="str">
            <v xml:space="preserve">Crassus
Press Seal Type CMS30-E Eccentric, divided
Divided eccentric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102" t="str">
            <v xml:space="preserve">Divided eccentric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1102">
            <v>21</v>
          </cell>
          <cell r="Q1102">
            <v>60</v>
          </cell>
          <cell r="R1102" t="str">
            <v>0-35</v>
          </cell>
          <cell r="S1102">
            <v>30</v>
          </cell>
          <cell r="T1102">
            <v>2.5</v>
          </cell>
          <cell r="U1102" t="str">
            <v>-</v>
          </cell>
          <cell r="V1102" t="str">
            <v>-</v>
          </cell>
          <cell r="W1102" t="str">
            <v>EPDM / V2A</v>
          </cell>
        </row>
        <row r="1103">
          <cell r="B1103" t="str">
            <v>CRA21193V2A</v>
          </cell>
          <cell r="C1103" t="str">
            <v>-</v>
          </cell>
          <cell r="D1103">
            <v>73269060</v>
          </cell>
          <cell r="E1103">
            <v>4260391372445</v>
          </cell>
          <cell r="F1103" t="str">
            <v>Wastewater Pipe-Wallpenetrations</v>
          </cell>
          <cell r="G1103" t="str">
            <v>Press Seals</v>
          </cell>
          <cell r="H1103" t="str">
            <v>Press Seal Type CMS30-E</v>
          </cell>
          <cell r="I1103">
            <v>20011</v>
          </cell>
          <cell r="J1103" t="str">
            <v>Kraso</v>
          </cell>
          <cell r="K1103" t="str">
            <v>Crassus - Press Seal Type CMS30-E, core drill hole/wall sleeve 70mm for pipes/cables 0-45mm</v>
          </cell>
          <cell r="L1103" t="str">
            <v>up to 2,5 bar, Sealing: 30mm, EPDM / V2A</v>
          </cell>
          <cell r="M1103" t="str">
            <v>Crassus - Press Seal Type CMS30-E, core drill hole/wall sleeve 70mm for pipes/cables 0-45mm; up to 2,5 bar, Sealing: 30mm, EPDM / V2A</v>
          </cell>
          <cell r="N1103" t="str">
            <v xml:space="preserve">Crassus
Press Seal Type CMS30-E Eccentric, divided
Divided eccentric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103" t="str">
            <v xml:space="preserve">Divided eccentric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1103">
            <v>21</v>
          </cell>
          <cell r="Q1103">
            <v>70</v>
          </cell>
          <cell r="R1103" t="str">
            <v>0-45</v>
          </cell>
          <cell r="S1103">
            <v>30</v>
          </cell>
          <cell r="T1103">
            <v>2.5</v>
          </cell>
          <cell r="U1103" t="str">
            <v>-</v>
          </cell>
          <cell r="V1103" t="str">
            <v>-</v>
          </cell>
          <cell r="W1103" t="str">
            <v>EPDM / V2A</v>
          </cell>
        </row>
        <row r="1104">
          <cell r="B1104" t="str">
            <v>CRA21194V2A</v>
          </cell>
          <cell r="C1104" t="str">
            <v>-</v>
          </cell>
          <cell r="D1104">
            <v>73269060</v>
          </cell>
          <cell r="E1104">
            <v>4260391372452</v>
          </cell>
          <cell r="F1104" t="str">
            <v>Wastewater Pipe-Wallpenetrations</v>
          </cell>
          <cell r="G1104" t="str">
            <v>Press Seals</v>
          </cell>
          <cell r="H1104" t="str">
            <v>Press Seal Type CMS30-E</v>
          </cell>
          <cell r="I1104">
            <v>20011</v>
          </cell>
          <cell r="J1104" t="str">
            <v>Kraso</v>
          </cell>
          <cell r="K1104" t="str">
            <v>Crassus - Press Seal Type CMS30-E, core drill hole/wall sleeve 80mm for pipes/cables 0-55mm</v>
          </cell>
          <cell r="L1104" t="str">
            <v>up to 2,5 bar, Sealing: 30mm, EPDM / V2A</v>
          </cell>
          <cell r="M1104" t="str">
            <v>Crassus - Press Seal Type CMS30-E, core drill hole/wall sleeve 80mm for pipes/cables 0-55mm; up to 2,5 bar, Sealing: 30mm, EPDM / V2A</v>
          </cell>
          <cell r="N1104" t="str">
            <v xml:space="preserve">Crassus
Press Seal Type CMS30-E Eccentric, divided
Divided eccentric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104" t="str">
            <v xml:space="preserve">Divided eccentric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1104">
            <v>21</v>
          </cell>
          <cell r="Q1104">
            <v>80</v>
          </cell>
          <cell r="R1104" t="str">
            <v>0-55</v>
          </cell>
          <cell r="S1104">
            <v>30</v>
          </cell>
          <cell r="T1104">
            <v>2.5</v>
          </cell>
          <cell r="U1104" t="str">
            <v>-</v>
          </cell>
          <cell r="V1104" t="str">
            <v>-</v>
          </cell>
          <cell r="W1104" t="str">
            <v>EPDM / V2A</v>
          </cell>
        </row>
        <row r="1105">
          <cell r="B1105" t="str">
            <v>CRA21195V2A</v>
          </cell>
          <cell r="C1105" t="str">
            <v>-</v>
          </cell>
          <cell r="D1105">
            <v>73269060</v>
          </cell>
          <cell r="E1105">
            <v>4260391372469</v>
          </cell>
          <cell r="F1105" t="str">
            <v>Wastewater Pipe-Wallpenetrations</v>
          </cell>
          <cell r="G1105" t="str">
            <v>Press Seals</v>
          </cell>
          <cell r="H1105" t="str">
            <v>Press Seal Type CMS30-E</v>
          </cell>
          <cell r="I1105">
            <v>20011</v>
          </cell>
          <cell r="J1105" t="str">
            <v>Kraso</v>
          </cell>
          <cell r="K1105" t="str">
            <v>Crassus - Press Seal Type CMS30-E, core drill hole/wall sleeve 100mm for pipes/cables 0-75mm</v>
          </cell>
          <cell r="L1105" t="str">
            <v>up to 2,5 bar, Sealing: 30mm, EPDM / V2A</v>
          </cell>
          <cell r="M1105" t="str">
            <v>Crassus - Press Seal Type CMS30-E, core drill hole/wall sleeve 100mm for pipes/cables 0-75mm; up to 2,5 bar, Sealing: 30mm, EPDM / V2A</v>
          </cell>
          <cell r="N1105" t="str">
            <v xml:space="preserve">Crassus
Press Seal Type CMS30-E Eccentric, divided
Divided eccentric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105" t="str">
            <v xml:space="preserve">Divided eccentric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1105">
            <v>21</v>
          </cell>
          <cell r="Q1105">
            <v>100</v>
          </cell>
          <cell r="R1105" t="str">
            <v>0-75</v>
          </cell>
          <cell r="S1105">
            <v>30</v>
          </cell>
          <cell r="T1105">
            <v>2.5</v>
          </cell>
          <cell r="U1105" t="str">
            <v>-</v>
          </cell>
          <cell r="V1105" t="str">
            <v>-</v>
          </cell>
          <cell r="W1105" t="str">
            <v>EPDM / V2A</v>
          </cell>
        </row>
        <row r="1106">
          <cell r="B1106" t="str">
            <v>CRA21196V2A</v>
          </cell>
          <cell r="C1106" t="str">
            <v>-</v>
          </cell>
          <cell r="D1106">
            <v>73269060</v>
          </cell>
          <cell r="E1106">
            <v>4260391372476</v>
          </cell>
          <cell r="F1106" t="str">
            <v>Wastewater Pipe-Wallpenetrations</v>
          </cell>
          <cell r="G1106" t="str">
            <v>Press Seals</v>
          </cell>
          <cell r="H1106" t="str">
            <v>Press Seal Type CMS30-E</v>
          </cell>
          <cell r="I1106">
            <v>20011</v>
          </cell>
          <cell r="J1106" t="str">
            <v>Kraso</v>
          </cell>
          <cell r="K1106" t="str">
            <v>Crassus - Press Seal Type CMS30-E, core drill hole/wall sleeve 125mm for pipes/cables 0-100mm</v>
          </cell>
          <cell r="L1106" t="str">
            <v>up to 2,5 bar, Sealing: 30mm, EPDM / V2A</v>
          </cell>
          <cell r="M1106" t="str">
            <v>Crassus - Press Seal Type CMS30-E, core drill hole/wall sleeve 125mm for pipes/cables 0-100mm; up to 2,5 bar, Sealing: 30mm, EPDM / V2A</v>
          </cell>
          <cell r="N1106" t="str">
            <v xml:space="preserve">Crassus
Press Seal Type CMS30-E Eccentric, divided
Divided eccentric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106" t="str">
            <v xml:space="preserve">Divided eccentric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1106">
            <v>21</v>
          </cell>
          <cell r="Q1106">
            <v>125</v>
          </cell>
          <cell r="R1106" t="str">
            <v>0-100</v>
          </cell>
          <cell r="S1106">
            <v>30</v>
          </cell>
          <cell r="T1106">
            <v>2.5</v>
          </cell>
          <cell r="U1106" t="str">
            <v>-</v>
          </cell>
          <cell r="V1106" t="str">
            <v>-</v>
          </cell>
          <cell r="W1106" t="str">
            <v>EPDM / V2A</v>
          </cell>
        </row>
        <row r="1107">
          <cell r="B1107" t="str">
            <v>CRA21197V2A</v>
          </cell>
          <cell r="C1107" t="str">
            <v>-</v>
          </cell>
          <cell r="D1107">
            <v>73269060</v>
          </cell>
          <cell r="E1107">
            <v>4260391372483</v>
          </cell>
          <cell r="F1107" t="str">
            <v>Wastewater Pipe-Wallpenetrations</v>
          </cell>
          <cell r="G1107" t="str">
            <v>Press Seals</v>
          </cell>
          <cell r="H1107" t="str">
            <v>Press Seal Type CMS30-E</v>
          </cell>
          <cell r="I1107">
            <v>20011</v>
          </cell>
          <cell r="J1107" t="str">
            <v>Kraso</v>
          </cell>
          <cell r="K1107" t="str">
            <v>Crassus - Press Seal Type CMS30-E, core drill hole/wall sleeve 150mm for pipes/cables 0-125mm</v>
          </cell>
          <cell r="L1107" t="str">
            <v>up to 2,5 bar, Sealing: 30mm, EPDM / V2A</v>
          </cell>
          <cell r="M1107" t="str">
            <v>Crassus - Press Seal Type CMS30-E, core drill hole/wall sleeve 150mm for pipes/cables 0-125mm; up to 2,5 bar, Sealing: 30mm, EPDM / V2A</v>
          </cell>
          <cell r="N1107" t="str">
            <v xml:space="preserve">Crassus
Press Seal Type CMS30-E Eccentric, divided
Divided eccentric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107" t="str">
            <v xml:space="preserve">Divided eccentric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1107">
            <v>21</v>
          </cell>
          <cell r="Q1107">
            <v>150</v>
          </cell>
          <cell r="R1107" t="str">
            <v>0-125</v>
          </cell>
          <cell r="S1107">
            <v>30</v>
          </cell>
          <cell r="T1107">
            <v>2.5</v>
          </cell>
          <cell r="U1107" t="str">
            <v>-</v>
          </cell>
          <cell r="V1107" t="str">
            <v>-</v>
          </cell>
          <cell r="W1107" t="str">
            <v>EPDM / V2A</v>
          </cell>
        </row>
        <row r="1108">
          <cell r="B1108" t="str">
            <v>CRA21198V2A</v>
          </cell>
          <cell r="C1108" t="str">
            <v>-</v>
          </cell>
          <cell r="D1108">
            <v>73269060</v>
          </cell>
          <cell r="E1108">
            <v>4260391372490</v>
          </cell>
          <cell r="F1108" t="str">
            <v>Wastewater Pipe-Wallpenetrations</v>
          </cell>
          <cell r="G1108" t="str">
            <v>Press Seals</v>
          </cell>
          <cell r="H1108" t="str">
            <v>Press Seal Type CMS30-E</v>
          </cell>
          <cell r="I1108">
            <v>20011</v>
          </cell>
          <cell r="J1108" t="str">
            <v>Kraso</v>
          </cell>
          <cell r="K1108" t="str">
            <v>Crassus - Press Seal Type CMS30-E, core drill hole/wall sleeve 200mm for pipes/cables 0-175mm</v>
          </cell>
          <cell r="L1108" t="str">
            <v>up to 2,5 bar, Sealing: 30mm, EPDM / V2A</v>
          </cell>
          <cell r="M1108" t="str">
            <v>Crassus - Press Seal Type CMS30-E, core drill hole/wall sleeve 200mm for pipes/cables 0-175mm; up to 2,5 bar, Sealing: 30mm, EPDM / V2A</v>
          </cell>
          <cell r="N1108" t="str">
            <v xml:space="preserve">Crassus
Press Seal Type CMS30-E Eccentric, divided
Divided eccentric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108" t="str">
            <v xml:space="preserve">Divided eccentric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1108">
            <v>21</v>
          </cell>
          <cell r="Q1108">
            <v>200</v>
          </cell>
          <cell r="R1108" t="str">
            <v>0-175</v>
          </cell>
          <cell r="S1108">
            <v>30</v>
          </cell>
          <cell r="T1108">
            <v>2.5</v>
          </cell>
          <cell r="U1108" t="str">
            <v>-</v>
          </cell>
          <cell r="V1108" t="str">
            <v>-</v>
          </cell>
          <cell r="W1108" t="str">
            <v>EPDM / V2A</v>
          </cell>
        </row>
        <row r="1109">
          <cell r="B1109" t="str">
            <v>CRA21199V2A</v>
          </cell>
          <cell r="C1109" t="str">
            <v>-</v>
          </cell>
          <cell r="D1109">
            <v>73269060</v>
          </cell>
          <cell r="E1109">
            <v>4260391372506</v>
          </cell>
          <cell r="F1109" t="str">
            <v>Wastewater Pipe-Wallpenetrations</v>
          </cell>
          <cell r="G1109" t="str">
            <v>Press Seals</v>
          </cell>
          <cell r="H1109" t="str">
            <v>Press Seal Type CMS30-E</v>
          </cell>
          <cell r="I1109">
            <v>20011</v>
          </cell>
          <cell r="J1109" t="str">
            <v>Kraso</v>
          </cell>
          <cell r="K1109" t="str">
            <v>Crassus - Press Seal Type CMS30-E, core drill hole/wall sleeve 250mm for pipes/cables 0-225mm</v>
          </cell>
          <cell r="L1109" t="str">
            <v>up to 2,5 bar, Sealing: 30mm, EPDM / V2A</v>
          </cell>
          <cell r="M1109" t="str">
            <v>Crassus - Press Seal Type CMS30-E, core drill hole/wall sleeve 250mm for pipes/cables 0-225mm; up to 2,5 bar, Sealing: 30mm, EPDM / V2A</v>
          </cell>
          <cell r="N1109" t="str">
            <v xml:space="preserve">Crassus
Press Seal Type CMS30-E Eccentric, divided
Divided eccentric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109" t="str">
            <v xml:space="preserve">Divided eccentric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1109">
            <v>21</v>
          </cell>
          <cell r="Q1109">
            <v>250</v>
          </cell>
          <cell r="R1109" t="str">
            <v>0-225</v>
          </cell>
          <cell r="S1109">
            <v>30</v>
          </cell>
          <cell r="T1109">
            <v>2.5</v>
          </cell>
          <cell r="U1109" t="str">
            <v>-</v>
          </cell>
          <cell r="V1109" t="str">
            <v>-</v>
          </cell>
          <cell r="W1109" t="str">
            <v>EPDM / V2A</v>
          </cell>
        </row>
        <row r="1110">
          <cell r="B1110" t="str">
            <v>CRA21200V2A</v>
          </cell>
          <cell r="C1110" t="str">
            <v>-</v>
          </cell>
          <cell r="D1110">
            <v>73269060</v>
          </cell>
          <cell r="E1110">
            <v>4260391372513</v>
          </cell>
          <cell r="F1110" t="str">
            <v>Wastewater Pipe-Wallpenetrations</v>
          </cell>
          <cell r="G1110" t="str">
            <v>Press Seals</v>
          </cell>
          <cell r="H1110" t="str">
            <v>Press Seal Type CMS30-E</v>
          </cell>
          <cell r="I1110">
            <v>20011</v>
          </cell>
          <cell r="J1110" t="str">
            <v>Kraso</v>
          </cell>
          <cell r="K1110" t="str">
            <v>Crassus - Press Seal Type CMS30-E, core drill hole/wall sleeve 300mm for pipes/cables 0-275mm</v>
          </cell>
          <cell r="L1110" t="str">
            <v>up to 2,5 bar, Sealing: 30mm, EPDM / V2A</v>
          </cell>
          <cell r="M1110" t="str">
            <v>Crassus - Press Seal Type CMS30-E, core drill hole/wall sleeve 300mm for pipes/cables 0-275mm; up to 2,5 bar, Sealing: 30mm, EPDM / V2A</v>
          </cell>
          <cell r="N1110" t="str">
            <v xml:space="preserve">Crassus
Press Seal Type CMS30-E Eccentric, divided
Divided eccentric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110" t="str">
            <v xml:space="preserve">Divided eccentric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1110">
            <v>21</v>
          </cell>
          <cell r="Q1110">
            <v>300</v>
          </cell>
          <cell r="R1110" t="str">
            <v>0-275</v>
          </cell>
          <cell r="S1110">
            <v>30</v>
          </cell>
          <cell r="T1110">
            <v>2.5</v>
          </cell>
          <cell r="U1110" t="str">
            <v>-</v>
          </cell>
          <cell r="V1110" t="str">
            <v>-</v>
          </cell>
          <cell r="W1110" t="str">
            <v>EPDM / V2A</v>
          </cell>
        </row>
        <row r="1111">
          <cell r="B1111" t="str">
            <v>CRA21201V2A</v>
          </cell>
          <cell r="C1111" t="str">
            <v>-</v>
          </cell>
          <cell r="D1111">
            <v>73269060</v>
          </cell>
          <cell r="E1111">
            <v>4260391372520</v>
          </cell>
          <cell r="F1111" t="str">
            <v>Wastewater Pipe-Wallpenetrations</v>
          </cell>
          <cell r="G1111" t="str">
            <v>Press Seals</v>
          </cell>
          <cell r="H1111" t="str">
            <v>Press Seal Type CMS30-E</v>
          </cell>
          <cell r="I1111">
            <v>20011</v>
          </cell>
          <cell r="J1111" t="str">
            <v>Kraso</v>
          </cell>
          <cell r="K1111" t="str">
            <v>Crassus - Press Seal Type CMS30-E, core drill hole/wall sleeve 350mm for pipes/cables 0-325mm</v>
          </cell>
          <cell r="L1111" t="str">
            <v>up to 2,5 bar, Sealing: 30mm, EPDM / V2A</v>
          </cell>
          <cell r="M1111" t="str">
            <v>Crassus - Press Seal Type CMS30-E, core drill hole/wall sleeve 350mm for pipes/cables 0-325mm; up to 2,5 bar, Sealing: 30mm, EPDM / V2A</v>
          </cell>
          <cell r="N1111" t="str">
            <v xml:space="preserve">Crassus
Press Seal Type CMS30-E Eccentric, divided
Divided eccentric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111" t="str">
            <v xml:space="preserve">Divided eccentric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1111">
            <v>21</v>
          </cell>
          <cell r="Q1111">
            <v>350</v>
          </cell>
          <cell r="R1111" t="str">
            <v>0-325</v>
          </cell>
          <cell r="S1111">
            <v>30</v>
          </cell>
          <cell r="T1111">
            <v>2.5</v>
          </cell>
          <cell r="U1111" t="str">
            <v>-</v>
          </cell>
          <cell r="V1111" t="str">
            <v>-</v>
          </cell>
          <cell r="W1111" t="str">
            <v>EPDM / V2A</v>
          </cell>
        </row>
        <row r="1112">
          <cell r="B1112" t="str">
            <v>CRA21202V2A</v>
          </cell>
          <cell r="C1112" t="str">
            <v>-</v>
          </cell>
          <cell r="D1112">
            <v>73269060</v>
          </cell>
          <cell r="E1112">
            <v>4260391372537</v>
          </cell>
          <cell r="F1112" t="str">
            <v>Wastewater Pipe-Wallpenetrations</v>
          </cell>
          <cell r="G1112" t="str">
            <v>Press Seals</v>
          </cell>
          <cell r="H1112" t="str">
            <v>Press Seal Type CMS30-E</v>
          </cell>
          <cell r="I1112">
            <v>20011</v>
          </cell>
          <cell r="J1112" t="str">
            <v>Kraso</v>
          </cell>
          <cell r="K1112" t="str">
            <v>Crassus - Press Seal Type CMS30-E, core drill hole/wall sleeve 400mm for pipes/cables 0-375mm</v>
          </cell>
          <cell r="L1112" t="str">
            <v>up to 2,5 bar, Sealing: 30mm, EPDM / V2A</v>
          </cell>
          <cell r="M1112" t="str">
            <v>Crassus - Press Seal Type CMS30-E, core drill hole/wall sleeve 400mm for pipes/cables 0-375mm; up to 2,5 bar, Sealing: 30mm, EPDM / V2A</v>
          </cell>
          <cell r="N1112" t="str">
            <v xml:space="preserve">Crassus
Press Seal Type CMS30-E Eccentric, divided
Divided eccentric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112" t="str">
            <v xml:space="preserve">Divided eccentric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1112">
            <v>21</v>
          </cell>
          <cell r="Q1112">
            <v>400</v>
          </cell>
          <cell r="R1112" t="str">
            <v>0-375</v>
          </cell>
          <cell r="S1112">
            <v>30</v>
          </cell>
          <cell r="T1112">
            <v>2.5</v>
          </cell>
          <cell r="U1112" t="str">
            <v>-</v>
          </cell>
          <cell r="V1112" t="str">
            <v>-</v>
          </cell>
          <cell r="W1112" t="str">
            <v>EPDM / V2A</v>
          </cell>
        </row>
        <row r="1113">
          <cell r="B1113" t="str">
            <v>CRA21203V2A</v>
          </cell>
          <cell r="C1113" t="str">
            <v>-</v>
          </cell>
          <cell r="D1113">
            <v>73269060</v>
          </cell>
          <cell r="E1113">
            <v>4260391372544</v>
          </cell>
          <cell r="F1113" t="str">
            <v>Wastewater Pipe-Wallpenetrations</v>
          </cell>
          <cell r="G1113" t="str">
            <v>Press Seals</v>
          </cell>
          <cell r="H1113" t="str">
            <v>Press Seal Type CMS30-E</v>
          </cell>
          <cell r="I1113">
            <v>20011</v>
          </cell>
          <cell r="J1113" t="str">
            <v>Kraso</v>
          </cell>
          <cell r="K1113" t="str">
            <v>Crassus - Press Seal Type CMS30-E, core drill hole/wall sleeve 450mm for pipes/cables 0-425mm</v>
          </cell>
          <cell r="L1113" t="str">
            <v>up to 2,5 bar, Sealing: 30mm, EPDM / V2A</v>
          </cell>
          <cell r="M1113" t="str">
            <v>Crassus - Press Seal Type CMS30-E, core drill hole/wall sleeve 450mm for pipes/cables 0-425mm; up to 2,5 bar, Sealing: 30mm, EPDM / V2A</v>
          </cell>
          <cell r="N1113" t="str">
            <v xml:space="preserve">Crassus
Press Seal Type CMS30-E Eccentric, divided
Divided eccentric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113" t="str">
            <v xml:space="preserve">Divided eccentric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1113">
            <v>21</v>
          </cell>
          <cell r="Q1113">
            <v>450</v>
          </cell>
          <cell r="R1113" t="str">
            <v>0-425</v>
          </cell>
          <cell r="S1113">
            <v>30</v>
          </cell>
          <cell r="T1113">
            <v>2.5</v>
          </cell>
          <cell r="U1113" t="str">
            <v>-</v>
          </cell>
          <cell r="V1113" t="str">
            <v>-</v>
          </cell>
          <cell r="W1113" t="str">
            <v>EPDM / V2A</v>
          </cell>
        </row>
        <row r="1114">
          <cell r="B1114" t="str">
            <v>CRA21204V2A</v>
          </cell>
          <cell r="C1114" t="str">
            <v>-</v>
          </cell>
          <cell r="D1114">
            <v>73269060</v>
          </cell>
          <cell r="E1114">
            <v>4260391372551</v>
          </cell>
          <cell r="F1114" t="str">
            <v>Wastewater Pipe-Wallpenetrations</v>
          </cell>
          <cell r="G1114" t="str">
            <v>Press Seals</v>
          </cell>
          <cell r="H1114" t="str">
            <v>Press Seal Type CMS30-E</v>
          </cell>
          <cell r="I1114">
            <v>20011</v>
          </cell>
          <cell r="J1114" t="str">
            <v>Kraso</v>
          </cell>
          <cell r="K1114" t="str">
            <v>Crassus - Press Seal Type CMS30-E, core drill hole/wall sleeve 500mm for pipes/cables 0-475mm</v>
          </cell>
          <cell r="L1114" t="str">
            <v>up to 2,5 bar, Sealing: 30mm, EPDM / V2A</v>
          </cell>
          <cell r="M1114" t="str">
            <v>Crassus - Press Seal Type CMS30-E, core drill hole/wall sleeve 500mm for pipes/cables 0-475mm; up to 2,5 bar, Sealing: 30mm, EPDM / V2A</v>
          </cell>
          <cell r="N1114" t="str">
            <v xml:space="preserve">Crassus
Press Seal Type CMS30-E Eccentric, divided
Divided eccentric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114" t="str">
            <v xml:space="preserve">Divided eccentric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1114">
            <v>21</v>
          </cell>
          <cell r="Q1114">
            <v>500</v>
          </cell>
          <cell r="R1114" t="str">
            <v>0-475</v>
          </cell>
          <cell r="S1114">
            <v>30</v>
          </cell>
          <cell r="T1114">
            <v>2.5</v>
          </cell>
          <cell r="U1114" t="str">
            <v>-</v>
          </cell>
          <cell r="V1114" t="str">
            <v>-</v>
          </cell>
          <cell r="W1114" t="str">
            <v>EPDM / V2A</v>
          </cell>
        </row>
        <row r="1115">
          <cell r="B1115" t="str">
            <v>CRA21191V4A</v>
          </cell>
          <cell r="C1115" t="str">
            <v>-</v>
          </cell>
          <cell r="D1115">
            <v>73269060</v>
          </cell>
          <cell r="E1115">
            <v>4260391376405</v>
          </cell>
          <cell r="F1115" t="str">
            <v>Wastewater Pipe-Wallpenetrations</v>
          </cell>
          <cell r="G1115" t="str">
            <v>Press Seals</v>
          </cell>
          <cell r="H1115" t="str">
            <v>Press Seal Type CMS30-E</v>
          </cell>
          <cell r="I1115">
            <v>20011</v>
          </cell>
          <cell r="J1115" t="str">
            <v>Kraso</v>
          </cell>
          <cell r="K1115" t="str">
            <v>Crassus - Press Seal Type CMS30-E, core drill hole/wall sleeve 50mm for pipes/cables 0-25mm</v>
          </cell>
          <cell r="L1115" t="str">
            <v>up to 2,5 bar, Sealing: 30mm, EPDM / V4A</v>
          </cell>
          <cell r="M1115" t="str">
            <v>Crassus - Press Seal Type CMS30-E, core drill hole/wall sleeve 50mm for pipes/cables 0-25mm; up to 2,5 bar, Sealing: 30mm, EPDM / V4A</v>
          </cell>
          <cell r="N1115" t="str">
            <v xml:space="preserve">Crassus
Press Seal Type CMS30-E Eccentric, divided
Divided eccentric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115" t="str">
            <v xml:space="preserve">Divided eccentric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1115">
            <v>21</v>
          </cell>
          <cell r="Q1115">
            <v>50</v>
          </cell>
          <cell r="R1115" t="str">
            <v>0-25</v>
          </cell>
          <cell r="S1115">
            <v>30</v>
          </cell>
          <cell r="T1115">
            <v>2.5</v>
          </cell>
          <cell r="U1115" t="str">
            <v>-</v>
          </cell>
          <cell r="V1115" t="str">
            <v>-</v>
          </cell>
          <cell r="W1115" t="str">
            <v>EPDM / V4A</v>
          </cell>
        </row>
        <row r="1116">
          <cell r="B1116" t="str">
            <v>CRA21192V4A</v>
          </cell>
          <cell r="C1116" t="str">
            <v>-</v>
          </cell>
          <cell r="D1116">
            <v>73269060</v>
          </cell>
          <cell r="E1116">
            <v>4260391376412</v>
          </cell>
          <cell r="F1116" t="str">
            <v>Wastewater Pipe-Wallpenetrations</v>
          </cell>
          <cell r="G1116" t="str">
            <v>Press Seals</v>
          </cell>
          <cell r="H1116" t="str">
            <v>Press Seal Type CMS30-E</v>
          </cell>
          <cell r="I1116">
            <v>20011</v>
          </cell>
          <cell r="J1116" t="str">
            <v>Kraso</v>
          </cell>
          <cell r="K1116" t="str">
            <v>Crassus - Press Seal Type CMS30-E, core drill hole/wall sleeve 60mm for pipes/cables 0-35mm</v>
          </cell>
          <cell r="L1116" t="str">
            <v>up to 2,5 bar, Sealing: 30mm, EPDM / V4A</v>
          </cell>
          <cell r="M1116" t="str">
            <v>Crassus - Press Seal Type CMS30-E, core drill hole/wall sleeve 60mm for pipes/cables 0-35mm; up to 2,5 bar, Sealing: 30mm, EPDM / V4A</v>
          </cell>
          <cell r="N1116" t="str">
            <v xml:space="preserve">Crassus
Press Seal Type CMS30-E Eccentric, divided
Divided eccentric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116" t="str">
            <v xml:space="preserve">Divided eccentric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1116">
            <v>21</v>
          </cell>
          <cell r="Q1116">
            <v>60</v>
          </cell>
          <cell r="R1116" t="str">
            <v>0-35</v>
          </cell>
          <cell r="S1116">
            <v>30</v>
          </cell>
          <cell r="T1116">
            <v>2.5</v>
          </cell>
          <cell r="U1116" t="str">
            <v>-</v>
          </cell>
          <cell r="V1116" t="str">
            <v>-</v>
          </cell>
          <cell r="W1116" t="str">
            <v>EPDM / V4A</v>
          </cell>
        </row>
        <row r="1117">
          <cell r="B1117" t="str">
            <v>CRA21193V4A</v>
          </cell>
          <cell r="C1117" t="str">
            <v>-</v>
          </cell>
          <cell r="D1117">
            <v>73269060</v>
          </cell>
          <cell r="E1117">
            <v>4260391376429</v>
          </cell>
          <cell r="F1117" t="str">
            <v>Wastewater Pipe-Wallpenetrations</v>
          </cell>
          <cell r="G1117" t="str">
            <v>Press Seals</v>
          </cell>
          <cell r="H1117" t="str">
            <v>Press Seal Type CMS30-E</v>
          </cell>
          <cell r="I1117">
            <v>20011</v>
          </cell>
          <cell r="J1117" t="str">
            <v>Kraso</v>
          </cell>
          <cell r="K1117" t="str">
            <v>Crassus - Press Seal Type CMS30-E, core drill hole/wall sleeve 70mm for pipes/cables 0-45mm</v>
          </cell>
          <cell r="L1117" t="str">
            <v>up to 2,5 bar, Sealing: 30mm, EPDM / V4A</v>
          </cell>
          <cell r="M1117" t="str">
            <v>Crassus - Press Seal Type CMS30-E, core drill hole/wall sleeve 70mm for pipes/cables 0-45mm; up to 2,5 bar, Sealing: 30mm, EPDM / V4A</v>
          </cell>
          <cell r="N1117" t="str">
            <v xml:space="preserve">Crassus
Press Seal Type CMS30-E Eccentric, divided
Divided eccentric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117" t="str">
            <v xml:space="preserve">Divided eccentric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1117">
            <v>21</v>
          </cell>
          <cell r="Q1117">
            <v>70</v>
          </cell>
          <cell r="R1117" t="str">
            <v>0-45</v>
          </cell>
          <cell r="S1117">
            <v>30</v>
          </cell>
          <cell r="T1117">
            <v>2.5</v>
          </cell>
          <cell r="U1117" t="str">
            <v>-</v>
          </cell>
          <cell r="V1117" t="str">
            <v>-</v>
          </cell>
          <cell r="W1117" t="str">
            <v>EPDM / V4A</v>
          </cell>
        </row>
        <row r="1118">
          <cell r="B1118" t="str">
            <v>CRA21194V4A</v>
          </cell>
          <cell r="C1118" t="str">
            <v>-</v>
          </cell>
          <cell r="D1118">
            <v>73269060</v>
          </cell>
          <cell r="E1118">
            <v>4260391376436</v>
          </cell>
          <cell r="F1118" t="str">
            <v>Wastewater Pipe-Wallpenetrations</v>
          </cell>
          <cell r="G1118" t="str">
            <v>Press Seals</v>
          </cell>
          <cell r="H1118" t="str">
            <v>Press Seal Type CMS30-E</v>
          </cell>
          <cell r="I1118">
            <v>20011</v>
          </cell>
          <cell r="J1118" t="str">
            <v>Kraso</v>
          </cell>
          <cell r="K1118" t="str">
            <v>Crassus - Press Seal Type CMS30-E, core drill hole/wall sleeve 80mm for pipes/cables 0-55mm</v>
          </cell>
          <cell r="L1118" t="str">
            <v>up to 2,5 bar, Sealing: 30mm, EPDM / V4A</v>
          </cell>
          <cell r="M1118" t="str">
            <v>Crassus - Press Seal Type CMS30-E, core drill hole/wall sleeve 80mm for pipes/cables 0-55mm; up to 2,5 bar, Sealing: 30mm, EPDM / V4A</v>
          </cell>
          <cell r="N1118" t="str">
            <v xml:space="preserve">Crassus
Press Seal Type CMS30-E Eccentric, divided
Divided eccentric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118" t="str">
            <v xml:space="preserve">Divided eccentric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1118">
            <v>21</v>
          </cell>
          <cell r="Q1118">
            <v>80</v>
          </cell>
          <cell r="R1118" t="str">
            <v>0-55</v>
          </cell>
          <cell r="S1118">
            <v>30</v>
          </cell>
          <cell r="T1118">
            <v>2.5</v>
          </cell>
          <cell r="U1118" t="str">
            <v>-</v>
          </cell>
          <cell r="V1118" t="str">
            <v>-</v>
          </cell>
          <cell r="W1118" t="str">
            <v>EPDM / V4A</v>
          </cell>
        </row>
        <row r="1119">
          <cell r="B1119" t="str">
            <v>CRA21195V4A</v>
          </cell>
          <cell r="C1119" t="str">
            <v>-</v>
          </cell>
          <cell r="D1119">
            <v>73269060</v>
          </cell>
          <cell r="E1119">
            <v>4260391376443</v>
          </cell>
          <cell r="F1119" t="str">
            <v>Wastewater Pipe-Wallpenetrations</v>
          </cell>
          <cell r="G1119" t="str">
            <v>Press Seals</v>
          </cell>
          <cell r="H1119" t="str">
            <v>Press Seal Type CMS30-E</v>
          </cell>
          <cell r="I1119">
            <v>20011</v>
          </cell>
          <cell r="J1119" t="str">
            <v>Kraso</v>
          </cell>
          <cell r="K1119" t="str">
            <v>Crassus - Press Seal Type CMS30-E, core drill hole/wall sleeve 100mm for pipes/cables 0-75mm</v>
          </cell>
          <cell r="L1119" t="str">
            <v>up to 2,5 bar, Sealing: 30mm, EPDM / V4A</v>
          </cell>
          <cell r="M1119" t="str">
            <v>Crassus - Press Seal Type CMS30-E, core drill hole/wall sleeve 100mm for pipes/cables 0-75mm; up to 2,5 bar, Sealing: 30mm, EPDM / V4A</v>
          </cell>
          <cell r="N1119" t="str">
            <v xml:space="preserve">Crassus
Press Seal Type CMS30-E Eccentric, divided
Divided eccentric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119" t="str">
            <v xml:space="preserve">Divided eccentric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1119">
            <v>21</v>
          </cell>
          <cell r="Q1119">
            <v>100</v>
          </cell>
          <cell r="R1119" t="str">
            <v>0-75</v>
          </cell>
          <cell r="S1119">
            <v>30</v>
          </cell>
          <cell r="T1119">
            <v>2.5</v>
          </cell>
          <cell r="U1119" t="str">
            <v>-</v>
          </cell>
          <cell r="V1119" t="str">
            <v>-</v>
          </cell>
          <cell r="W1119" t="str">
            <v>EPDM / V4A</v>
          </cell>
        </row>
        <row r="1120">
          <cell r="B1120" t="str">
            <v>CRA21196V4A</v>
          </cell>
          <cell r="C1120" t="str">
            <v>-</v>
          </cell>
          <cell r="D1120">
            <v>73269060</v>
          </cell>
          <cell r="E1120">
            <v>4260391376450</v>
          </cell>
          <cell r="F1120" t="str">
            <v>Wastewater Pipe-Wallpenetrations</v>
          </cell>
          <cell r="G1120" t="str">
            <v>Press Seals</v>
          </cell>
          <cell r="H1120" t="str">
            <v>Press Seal Type CMS30-E</v>
          </cell>
          <cell r="I1120">
            <v>20011</v>
          </cell>
          <cell r="J1120" t="str">
            <v>Kraso</v>
          </cell>
          <cell r="K1120" t="str">
            <v>Crassus - Press Seal Type CMS30-E, core drill hole/wall sleeve 125mm for pipes/cables 0-100mm</v>
          </cell>
          <cell r="L1120" t="str">
            <v>up to 2,5 bar, Sealing: 30mm, EPDM / V4A</v>
          </cell>
          <cell r="M1120" t="str">
            <v>Crassus - Press Seal Type CMS30-E, core drill hole/wall sleeve 125mm for pipes/cables 0-100mm; up to 2,5 bar, Sealing: 30mm, EPDM / V4A</v>
          </cell>
          <cell r="N1120" t="str">
            <v xml:space="preserve">Crassus
Press Seal Type CMS30-E Eccentric, divided
Divided eccentric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120" t="str">
            <v xml:space="preserve">Divided eccentric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1120">
            <v>21</v>
          </cell>
          <cell r="Q1120">
            <v>125</v>
          </cell>
          <cell r="R1120" t="str">
            <v>0-100</v>
          </cell>
          <cell r="S1120">
            <v>30</v>
          </cell>
          <cell r="T1120">
            <v>2.5</v>
          </cell>
          <cell r="U1120" t="str">
            <v>-</v>
          </cell>
          <cell r="V1120" t="str">
            <v>-</v>
          </cell>
          <cell r="W1120" t="str">
            <v>EPDM / V4A</v>
          </cell>
        </row>
        <row r="1121">
          <cell r="B1121" t="str">
            <v>CRA21197V4A</v>
          </cell>
          <cell r="C1121" t="str">
            <v>-</v>
          </cell>
          <cell r="D1121">
            <v>73269060</v>
          </cell>
          <cell r="E1121">
            <v>4260391376467</v>
          </cell>
          <cell r="F1121" t="str">
            <v>Wastewater Pipe-Wallpenetrations</v>
          </cell>
          <cell r="G1121" t="str">
            <v>Press Seals</v>
          </cell>
          <cell r="H1121" t="str">
            <v>Press Seal Type CMS30-E</v>
          </cell>
          <cell r="I1121">
            <v>20011</v>
          </cell>
          <cell r="J1121" t="str">
            <v>Kraso</v>
          </cell>
          <cell r="K1121" t="str">
            <v>Crassus - Press Seal Type CMS30-E, core drill hole/wall sleeve 150mm for pipes/cables 0-125mm</v>
          </cell>
          <cell r="L1121" t="str">
            <v>up to 2,5 bar, Sealing: 30mm, EPDM / V4A</v>
          </cell>
          <cell r="M1121" t="str">
            <v>Crassus - Press Seal Type CMS30-E, core drill hole/wall sleeve 150mm for pipes/cables 0-125mm; up to 2,5 bar, Sealing: 30mm, EPDM / V4A</v>
          </cell>
          <cell r="N1121" t="str">
            <v xml:space="preserve">Crassus
Press Seal Type CMS30-E Eccentric, divided
Divided eccentric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121" t="str">
            <v xml:space="preserve">Divided eccentric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1121">
            <v>21</v>
          </cell>
          <cell r="Q1121">
            <v>150</v>
          </cell>
          <cell r="R1121" t="str">
            <v>0-125</v>
          </cell>
          <cell r="S1121">
            <v>30</v>
          </cell>
          <cell r="T1121">
            <v>2.5</v>
          </cell>
          <cell r="U1121" t="str">
            <v>-</v>
          </cell>
          <cell r="V1121" t="str">
            <v>-</v>
          </cell>
          <cell r="W1121" t="str">
            <v>EPDM / V4A</v>
          </cell>
        </row>
        <row r="1122">
          <cell r="B1122" t="str">
            <v>CRA21198V4A</v>
          </cell>
          <cell r="C1122" t="str">
            <v>-</v>
          </cell>
          <cell r="D1122">
            <v>73269060</v>
          </cell>
          <cell r="E1122">
            <v>4260391376474</v>
          </cell>
          <cell r="F1122" t="str">
            <v>Wastewater Pipe-Wallpenetrations</v>
          </cell>
          <cell r="G1122" t="str">
            <v>Press Seals</v>
          </cell>
          <cell r="H1122" t="str">
            <v>Press Seal Type CMS30-E</v>
          </cell>
          <cell r="I1122">
            <v>20011</v>
          </cell>
          <cell r="J1122" t="str">
            <v>Kraso</v>
          </cell>
          <cell r="K1122" t="str">
            <v>Crassus - Press Seal Type CMS30-E, core drill hole/wall sleeve 200mm for pipes/cables 0-175mm</v>
          </cell>
          <cell r="L1122" t="str">
            <v>up to 2,5 bar, Sealing: 30mm, EPDM / V4A</v>
          </cell>
          <cell r="M1122" t="str">
            <v>Crassus - Press Seal Type CMS30-E, core drill hole/wall sleeve 200mm for pipes/cables 0-175mm; up to 2,5 bar, Sealing: 30mm, EPDM / V4A</v>
          </cell>
          <cell r="N1122" t="str">
            <v xml:space="preserve">Crassus
Press Seal Type CMS30-E Eccentric, divided
Divided eccentric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122" t="str">
            <v xml:space="preserve">Divided eccentric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1122">
            <v>21</v>
          </cell>
          <cell r="Q1122">
            <v>200</v>
          </cell>
          <cell r="R1122" t="str">
            <v>0-175</v>
          </cell>
          <cell r="S1122">
            <v>30</v>
          </cell>
          <cell r="T1122">
            <v>2.5</v>
          </cell>
          <cell r="U1122" t="str">
            <v>-</v>
          </cell>
          <cell r="V1122" t="str">
            <v>-</v>
          </cell>
          <cell r="W1122" t="str">
            <v>EPDM / V4A</v>
          </cell>
        </row>
        <row r="1123">
          <cell r="B1123" t="str">
            <v>CRA21199V4A</v>
          </cell>
          <cell r="C1123" t="str">
            <v>-</v>
          </cell>
          <cell r="D1123">
            <v>73269060</v>
          </cell>
          <cell r="E1123">
            <v>4260391376481</v>
          </cell>
          <cell r="F1123" t="str">
            <v>Wastewater Pipe-Wallpenetrations</v>
          </cell>
          <cell r="G1123" t="str">
            <v>Press Seals</v>
          </cell>
          <cell r="H1123" t="str">
            <v>Press Seal Type CMS30-E</v>
          </cell>
          <cell r="I1123">
            <v>20011</v>
          </cell>
          <cell r="J1123" t="str">
            <v>Kraso</v>
          </cell>
          <cell r="K1123" t="str">
            <v>Crassus - Press Seal Type CMS30-E, core drill hole/wall sleeve 250mm for pipes/cables 0-225mm</v>
          </cell>
          <cell r="L1123" t="str">
            <v>up to 2,5 bar, Sealing: 30mm, EPDM / V4A</v>
          </cell>
          <cell r="M1123" t="str">
            <v>Crassus - Press Seal Type CMS30-E, core drill hole/wall sleeve 250mm for pipes/cables 0-225mm; up to 2,5 bar, Sealing: 30mm, EPDM / V4A</v>
          </cell>
          <cell r="N1123" t="str">
            <v xml:space="preserve">Crassus
Press Seal Type CMS30-E Eccentric, divided
Divided eccentric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123" t="str">
            <v xml:space="preserve">Divided eccentric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1123">
            <v>21</v>
          </cell>
          <cell r="Q1123">
            <v>250</v>
          </cell>
          <cell r="R1123" t="str">
            <v>0-225</v>
          </cell>
          <cell r="S1123">
            <v>30</v>
          </cell>
          <cell r="T1123">
            <v>2.5</v>
          </cell>
          <cell r="U1123" t="str">
            <v>-</v>
          </cell>
          <cell r="V1123" t="str">
            <v>-</v>
          </cell>
          <cell r="W1123" t="str">
            <v>EPDM / V4A</v>
          </cell>
        </row>
        <row r="1124">
          <cell r="B1124" t="str">
            <v>CRA21200V4A</v>
          </cell>
          <cell r="C1124" t="str">
            <v>-</v>
          </cell>
          <cell r="D1124">
            <v>73269060</v>
          </cell>
          <cell r="E1124">
            <v>4260391376498</v>
          </cell>
          <cell r="F1124" t="str">
            <v>Wastewater Pipe-Wallpenetrations</v>
          </cell>
          <cell r="G1124" t="str">
            <v>Press Seals</v>
          </cell>
          <cell r="H1124" t="str">
            <v>Press Seal Type CMS30-E</v>
          </cell>
          <cell r="I1124">
            <v>20011</v>
          </cell>
          <cell r="J1124" t="str">
            <v>Kraso</v>
          </cell>
          <cell r="K1124" t="str">
            <v>Crassus - Press Seal Type CMS30-E, core drill hole/wall sleeve 300mm for pipes/cables 0-275mm</v>
          </cell>
          <cell r="L1124" t="str">
            <v>up to 2,5 bar, Sealing: 30mm, EPDM / V4A</v>
          </cell>
          <cell r="M1124" t="str">
            <v>Crassus - Press Seal Type CMS30-E, core drill hole/wall sleeve 300mm for pipes/cables 0-275mm; up to 2,5 bar, Sealing: 30mm, EPDM / V4A</v>
          </cell>
          <cell r="N1124" t="str">
            <v xml:space="preserve">Crassus
Press Seal Type CMS30-E Eccentric, divided
Divided eccentric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124" t="str">
            <v xml:space="preserve">Divided eccentric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1124">
            <v>21</v>
          </cell>
          <cell r="Q1124">
            <v>300</v>
          </cell>
          <cell r="R1124" t="str">
            <v>0-275</v>
          </cell>
          <cell r="S1124">
            <v>30</v>
          </cell>
          <cell r="T1124">
            <v>2.5</v>
          </cell>
          <cell r="U1124" t="str">
            <v>-</v>
          </cell>
          <cell r="V1124" t="str">
            <v>-</v>
          </cell>
          <cell r="W1124" t="str">
            <v>EPDM / V4A</v>
          </cell>
        </row>
        <row r="1125">
          <cell r="B1125" t="str">
            <v>CRA21201V4A</v>
          </cell>
          <cell r="C1125" t="str">
            <v>-</v>
          </cell>
          <cell r="D1125">
            <v>73269060</v>
          </cell>
          <cell r="E1125">
            <v>4260391376504</v>
          </cell>
          <cell r="F1125" t="str">
            <v>Wastewater Pipe-Wallpenetrations</v>
          </cell>
          <cell r="G1125" t="str">
            <v>Press Seals</v>
          </cell>
          <cell r="H1125" t="str">
            <v>Press Seal Type CMS30-E</v>
          </cell>
          <cell r="I1125">
            <v>20011</v>
          </cell>
          <cell r="J1125" t="str">
            <v>Kraso</v>
          </cell>
          <cell r="K1125" t="str">
            <v>Crassus - Press Seal Type CMS30-E, core drill hole/wall sleeve 350mm for pipes/cables 0-325mm</v>
          </cell>
          <cell r="L1125" t="str">
            <v>up to 2,5 bar, Sealing: 30mm, EPDM / V4A</v>
          </cell>
          <cell r="M1125" t="str">
            <v>Crassus - Press Seal Type CMS30-E, core drill hole/wall sleeve 350mm for pipes/cables 0-325mm; up to 2,5 bar, Sealing: 30mm, EPDM / V4A</v>
          </cell>
          <cell r="N1125" t="str">
            <v xml:space="preserve">Crassus
Press Seal Type CMS30-E Eccentric, divided
Divided eccentric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125" t="str">
            <v xml:space="preserve">Divided eccentric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1125">
            <v>21</v>
          </cell>
          <cell r="Q1125">
            <v>350</v>
          </cell>
          <cell r="R1125" t="str">
            <v>0-325</v>
          </cell>
          <cell r="S1125">
            <v>30</v>
          </cell>
          <cell r="T1125">
            <v>2.5</v>
          </cell>
          <cell r="U1125" t="str">
            <v>-</v>
          </cell>
          <cell r="V1125" t="str">
            <v>-</v>
          </cell>
          <cell r="W1125" t="str">
            <v>EPDM / V4A</v>
          </cell>
        </row>
        <row r="1126">
          <cell r="B1126" t="str">
            <v>CRA21202V4A</v>
          </cell>
          <cell r="C1126" t="str">
            <v>-</v>
          </cell>
          <cell r="D1126">
            <v>73269060</v>
          </cell>
          <cell r="E1126">
            <v>4260391376511</v>
          </cell>
          <cell r="F1126" t="str">
            <v>Wastewater Pipe-Wallpenetrations</v>
          </cell>
          <cell r="G1126" t="str">
            <v>Press Seals</v>
          </cell>
          <cell r="H1126" t="str">
            <v>Press Seal Type CMS30-E</v>
          </cell>
          <cell r="I1126">
            <v>20011</v>
          </cell>
          <cell r="J1126" t="str">
            <v>Kraso</v>
          </cell>
          <cell r="K1126" t="str">
            <v>Crassus - Press Seal Type CMS30-E, core drill hole/wall sleeve 400mm for pipes/cables 0-375mm</v>
          </cell>
          <cell r="L1126" t="str">
            <v>up to 2,5 bar, Sealing: 30mm, EPDM / V4A</v>
          </cell>
          <cell r="M1126" t="str">
            <v>Crassus - Press Seal Type CMS30-E, core drill hole/wall sleeve 400mm for pipes/cables 0-375mm; up to 2,5 bar, Sealing: 30mm, EPDM / V4A</v>
          </cell>
          <cell r="N1126" t="str">
            <v xml:space="preserve">Crassus
Press Seal Type CMS30-E Eccentric, divided
Divided eccentric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126" t="str">
            <v xml:space="preserve">Divided eccentric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1126">
            <v>21</v>
          </cell>
          <cell r="Q1126">
            <v>400</v>
          </cell>
          <cell r="R1126" t="str">
            <v>0-375</v>
          </cell>
          <cell r="S1126">
            <v>30</v>
          </cell>
          <cell r="T1126">
            <v>2.5</v>
          </cell>
          <cell r="U1126" t="str">
            <v>-</v>
          </cell>
          <cell r="V1126" t="str">
            <v>-</v>
          </cell>
          <cell r="W1126" t="str">
            <v>EPDM / V4A</v>
          </cell>
        </row>
        <row r="1127">
          <cell r="B1127" t="str">
            <v>CRA21203V4A</v>
          </cell>
          <cell r="C1127" t="str">
            <v>-</v>
          </cell>
          <cell r="D1127">
            <v>73269060</v>
          </cell>
          <cell r="E1127">
            <v>4260391376528</v>
          </cell>
          <cell r="F1127" t="str">
            <v>Wastewater Pipe-Wallpenetrations</v>
          </cell>
          <cell r="G1127" t="str">
            <v>Press Seals</v>
          </cell>
          <cell r="H1127" t="str">
            <v>Press Seal Type CMS30-E</v>
          </cell>
          <cell r="I1127">
            <v>20011</v>
          </cell>
          <cell r="J1127" t="str">
            <v>Kraso</v>
          </cell>
          <cell r="K1127" t="str">
            <v>Crassus - Press Seal Type CMS30-E, core drill hole/wall sleeve 450mm for pipes/cables 0-425mm</v>
          </cell>
          <cell r="L1127" t="str">
            <v>up to 2,5 bar, Sealing: 30mm, EPDM / V4A</v>
          </cell>
          <cell r="M1127" t="str">
            <v>Crassus - Press Seal Type CMS30-E, core drill hole/wall sleeve 450mm for pipes/cables 0-425mm; up to 2,5 bar, Sealing: 30mm, EPDM / V4A</v>
          </cell>
          <cell r="N1127" t="str">
            <v xml:space="preserve">Crassus
Press Seal Type CMS30-E Eccentric, divided
Divided eccentric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127" t="str">
            <v xml:space="preserve">Divided eccentric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1127">
            <v>21</v>
          </cell>
          <cell r="Q1127">
            <v>450</v>
          </cell>
          <cell r="R1127" t="str">
            <v>0-425</v>
          </cell>
          <cell r="S1127">
            <v>30</v>
          </cell>
          <cell r="T1127">
            <v>2.5</v>
          </cell>
          <cell r="U1127" t="str">
            <v>-</v>
          </cell>
          <cell r="V1127" t="str">
            <v>-</v>
          </cell>
          <cell r="W1127" t="str">
            <v>EPDM / V4A</v>
          </cell>
        </row>
        <row r="1128">
          <cell r="B1128" t="str">
            <v>CRA21204V4A</v>
          </cell>
          <cell r="C1128" t="str">
            <v>-</v>
          </cell>
          <cell r="D1128">
            <v>73269060</v>
          </cell>
          <cell r="E1128">
            <v>4260391376535</v>
          </cell>
          <cell r="F1128" t="str">
            <v>Wastewater Pipe-Wallpenetrations</v>
          </cell>
          <cell r="G1128" t="str">
            <v>Press Seals</v>
          </cell>
          <cell r="H1128" t="str">
            <v>Press Seal Type CMS30-E</v>
          </cell>
          <cell r="I1128">
            <v>20011</v>
          </cell>
          <cell r="J1128" t="str">
            <v>Kraso</v>
          </cell>
          <cell r="K1128" t="str">
            <v>Crassus - Press Seal Type CMS30-E, core drill hole/wall sleeve 500mm for pipes/cables 0-475mm</v>
          </cell>
          <cell r="L1128" t="str">
            <v>up to 2,5 bar, Sealing: 30mm, EPDM / V4A</v>
          </cell>
          <cell r="M1128" t="str">
            <v>Crassus - Press Seal Type CMS30-E, core drill hole/wall sleeve 500mm for pipes/cables 0-475mm; up to 2,5 bar, Sealing: 30mm, EPDM / V4A</v>
          </cell>
          <cell r="N1128" t="str">
            <v xml:space="preserve">Crassus
Press Seal Type CMS30-E Eccentric, divided
Divided eccentric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Brand: Crassus “or equivalent”
Pressure-tight (bar): 2,5
Sealing (mm): 30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128" t="str">
            <v xml:space="preserve">Divided eccentric custom-made press seal with freely selectable sizes of pipe/cable diameter; for the installation in core drill holes or wall sleeves; water-tight feed-through for pipes/cables; against pressing water and non-pressing water; water-tight welded bolts for an optimum of steadiness and corrosion protection
</v>
          </cell>
          <cell r="P1128">
            <v>21</v>
          </cell>
          <cell r="Q1128">
            <v>500</v>
          </cell>
          <cell r="R1128" t="str">
            <v>0-475</v>
          </cell>
          <cell r="S1128">
            <v>30</v>
          </cell>
          <cell r="T1128">
            <v>2.5</v>
          </cell>
          <cell r="U1128" t="str">
            <v>-</v>
          </cell>
          <cell r="V1128" t="str">
            <v>-</v>
          </cell>
          <cell r="W1128" t="str">
            <v>EPDM / V4A</v>
          </cell>
        </row>
        <row r="1129">
          <cell r="B1129" t="str">
            <v>CRA21101GGV</v>
          </cell>
          <cell r="C1129" t="str">
            <v>CDI100DDGR</v>
          </cell>
          <cell r="D1129">
            <v>73269060</v>
          </cell>
          <cell r="E1129">
            <v>4260391376542</v>
          </cell>
          <cell r="F1129" t="str">
            <v>Wastewater Pipe-Wallpenetrations</v>
          </cell>
          <cell r="G1129" t="str">
            <v>Press Seals</v>
          </cell>
          <cell r="H1129" t="str">
            <v>Press Seal Type DS-RT</v>
          </cell>
          <cell r="I1129">
            <v>20015</v>
          </cell>
          <cell r="J1129" t="str">
            <v>Kraso</v>
          </cell>
          <cell r="K1129" t="str">
            <v>Crassus - Press Seal Type DS-RT, core drill hole/wall sleeve 100mm for ripped tubes 0-75mm</v>
          </cell>
          <cell r="L1129" t="str">
            <v>up to 1 bar, Sealing: 40mm, EPDM / GYC</v>
          </cell>
          <cell r="M1129" t="str">
            <v>Crassus - Press Seal Type DS-RT, core drill hole/wall sleeve 100mm for ripped tubes 0-75mm; up to 1 bar, Sealing: 40mm, EPDM / GYC</v>
          </cell>
          <cell r="N1129" t="str">
            <v xml:space="preserve">Crassus
Press Seal Type DS-RT
Custom-made press seal for ribbed/corrugated pipes/cables; freely selectable sizes of pipe/cable diameter; for the installation in core drill holes or wall sleeves; double sealing; water-tight feed-through for pipes/cables; against pressing water and non-pressing water; extra soft sealing and the special middle ring ensure an even distributed pressure, preventing damages and leaks; water-tight welded bolts for an optimum of steadiness and corrosion protection
Brand: Crassus “or equivalent”
Pressure-tight (bar): 1,0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129" t="str">
            <v xml:space="preserve">Custom-made press seal for ribbed/corrugated pipes/cables; freely selectable sizes of pipe/cable diameter; for the installation in core drill holes or wall sleeves; double sealing; water-tight feed-through for pipes/cables; against pressing water and non-pressing water; extra soft sealing and the special middle ring ensure an even distributed pressure, preventing damages and leaks; water-tight welded bolts for an optimum of steadiness and corrosion protection
</v>
          </cell>
          <cell r="P1129">
            <v>21</v>
          </cell>
          <cell r="Q1129">
            <v>100</v>
          </cell>
          <cell r="R1129" t="str">
            <v>0-75</v>
          </cell>
          <cell r="S1129">
            <v>40</v>
          </cell>
          <cell r="T1129">
            <v>1</v>
          </cell>
          <cell r="U1129">
            <v>7</v>
          </cell>
          <cell r="V1129">
            <v>0.8</v>
          </cell>
          <cell r="W1129" t="str">
            <v>EPDM / GYC</v>
          </cell>
        </row>
        <row r="1130">
          <cell r="B1130" t="str">
            <v>CRA21102GGV</v>
          </cell>
          <cell r="C1130" t="str">
            <v>CDI125DDGR</v>
          </cell>
          <cell r="D1130">
            <v>73269060</v>
          </cell>
          <cell r="E1130">
            <v>4260391376559</v>
          </cell>
          <cell r="F1130" t="str">
            <v>Wastewater Pipe-Wallpenetrations</v>
          </cell>
          <cell r="G1130" t="str">
            <v>Press Seals</v>
          </cell>
          <cell r="H1130" t="str">
            <v>Press Seal Type DS-RT</v>
          </cell>
          <cell r="I1130">
            <v>20015</v>
          </cell>
          <cell r="J1130" t="str">
            <v>Kraso</v>
          </cell>
          <cell r="K1130" t="str">
            <v>Crassus - Press Seal Type DS-RT, core drill hole/wall sleeve 125mm for ripped tubes 0-100mm</v>
          </cell>
          <cell r="L1130" t="str">
            <v>up to 1 bar, Sealing: 40mm, EPDM / GYC</v>
          </cell>
          <cell r="M1130" t="str">
            <v>Crassus - Press Seal Type DS-RT, core drill hole/wall sleeve 125mm for ripped tubes 0-100mm; up to 1 bar, Sealing: 40mm, EPDM / GYC</v>
          </cell>
          <cell r="N1130" t="str">
            <v xml:space="preserve">Crassus
Press Seal Type DS-RT
Custom-made press seal for ribbed/corrugated pipes/cables; freely selectable sizes of pipe/cable diameter; for the installation in core drill holes or wall sleeves; double sealing; water-tight feed-through for pipes/cables; against pressing water and non-pressing water; extra soft sealing and the special middle ring ensure an even distributed pressure, preventing damages and leaks; water-tight welded bolts for an optimum of steadiness and corrosion protection
Brand: Crassus “or equivalent”
Pressure-tight (bar): 1,0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130" t="str">
            <v xml:space="preserve">Custom-made press seal for ribbed/corrugated pipes/cables; freely selectable sizes of pipe/cable diameter; for the installation in core drill holes or wall sleeves; double sealing; water-tight feed-through for pipes/cables; against pressing water and non-pressing water; extra soft sealing and the special middle ring ensure an even distributed pressure, preventing damages and leaks; water-tight welded bolts for an optimum of steadiness and corrosion protection
</v>
          </cell>
          <cell r="P1130">
            <v>21</v>
          </cell>
          <cell r="Q1130">
            <v>125</v>
          </cell>
          <cell r="R1130" t="str">
            <v>0-100</v>
          </cell>
          <cell r="S1130">
            <v>40</v>
          </cell>
          <cell r="T1130">
            <v>1</v>
          </cell>
          <cell r="U1130">
            <v>7</v>
          </cell>
          <cell r="V1130">
            <v>1</v>
          </cell>
          <cell r="W1130" t="str">
            <v>EPDM / GYC</v>
          </cell>
        </row>
        <row r="1131">
          <cell r="B1131" t="str">
            <v>CRA21103GGV</v>
          </cell>
          <cell r="C1131" t="str">
            <v>CDI150DDGR</v>
          </cell>
          <cell r="D1131">
            <v>73269060</v>
          </cell>
          <cell r="E1131">
            <v>4260391376566</v>
          </cell>
          <cell r="F1131" t="str">
            <v>Wastewater Pipe-Wallpenetrations</v>
          </cell>
          <cell r="G1131" t="str">
            <v>Press Seals</v>
          </cell>
          <cell r="H1131" t="str">
            <v>Press Seal Type DS-RT</v>
          </cell>
          <cell r="I1131">
            <v>20015</v>
          </cell>
          <cell r="J1131" t="str">
            <v>Kraso</v>
          </cell>
          <cell r="K1131" t="str">
            <v>Crassus - Press Seal Type DS-RT, core drill hole/wall sleeve 150mm for ripped tubes 0-125mm</v>
          </cell>
          <cell r="L1131" t="str">
            <v>up to 1 bar, Sealing: 40mm, EPDM / GYC</v>
          </cell>
          <cell r="M1131" t="str">
            <v>Crassus - Press Seal Type DS-RT, core drill hole/wall sleeve 150mm for ripped tubes 0-125mm; up to 1 bar, Sealing: 40mm, EPDM / GYC</v>
          </cell>
          <cell r="N1131" t="str">
            <v xml:space="preserve">Crassus
Press Seal Type DS-RT
Custom-made press seal for ribbed/corrugated pipes/cables; freely selectable sizes of pipe/cable diameter; for the installation in core drill holes or wall sleeves; double sealing; water-tight feed-through for pipes/cables; against pressing water and non-pressing water; extra soft sealing and the special middle ring ensure an even distributed pressure, preventing damages and leaks; water-tight welded bolts for an optimum of steadiness and corrosion protection
Brand: Crassus “or equivalent”
Pressure-tight (bar): 1,0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131" t="str">
            <v xml:space="preserve">Custom-made press seal for ribbed/corrugated pipes/cables; freely selectable sizes of pipe/cable diameter; for the installation in core drill holes or wall sleeves; double sealing; water-tight feed-through for pipes/cables; against pressing water and non-pressing water; extra soft sealing and the special middle ring ensure an even distributed pressure, preventing damages and leaks; water-tight welded bolts for an optimum of steadiness and corrosion protection
</v>
          </cell>
          <cell r="P1131">
            <v>21</v>
          </cell>
          <cell r="Q1131">
            <v>150</v>
          </cell>
          <cell r="R1131" t="str">
            <v>0-125</v>
          </cell>
          <cell r="S1131">
            <v>40</v>
          </cell>
          <cell r="T1131">
            <v>1</v>
          </cell>
          <cell r="U1131">
            <v>7</v>
          </cell>
          <cell r="V1131">
            <v>1.5</v>
          </cell>
          <cell r="W1131" t="str">
            <v>EPDM / GYC</v>
          </cell>
        </row>
        <row r="1132">
          <cell r="B1132" t="str">
            <v>CRA21104GGV</v>
          </cell>
          <cell r="C1132" t="str">
            <v>CDI200DDGR</v>
          </cell>
          <cell r="D1132">
            <v>73269060</v>
          </cell>
          <cell r="E1132">
            <v>4260391376573</v>
          </cell>
          <cell r="F1132" t="str">
            <v>Wastewater Pipe-Wallpenetrations</v>
          </cell>
          <cell r="G1132" t="str">
            <v>Press Seals</v>
          </cell>
          <cell r="H1132" t="str">
            <v>Press Seal Type DS-RT</v>
          </cell>
          <cell r="I1132">
            <v>20015</v>
          </cell>
          <cell r="J1132" t="str">
            <v>Kraso</v>
          </cell>
          <cell r="K1132" t="str">
            <v>Crassus - Press Seal Type DS-RT, core drill hole/wall sleeve 200mm for ripped tubes 0-175mm</v>
          </cell>
          <cell r="L1132" t="str">
            <v>up to 1 bar, Sealing: 40mm, EPDM / GYC</v>
          </cell>
          <cell r="M1132" t="str">
            <v>Crassus - Press Seal Type DS-RT, core drill hole/wall sleeve 200mm for ripped tubes 0-175mm; up to 1 bar, Sealing: 40mm, EPDM / GYC</v>
          </cell>
          <cell r="N1132" t="str">
            <v xml:space="preserve">Crassus
Press Seal Type DS-RT
Custom-made press seal for ribbed/corrugated pipes/cables; freely selectable sizes of pipe/cable diameter; for the installation in core drill holes or wall sleeves; double sealing; water-tight feed-through for pipes/cables; against pressing water and non-pressing water; extra soft sealing and the special middle ring ensure an even distributed pressure, preventing damages and leaks; water-tight welded bolts for an optimum of steadiness and corrosion protection
Brand: Crassus “or equivalent”
Pressure-tight (bar): 1,0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132" t="str">
            <v xml:space="preserve">Custom-made press seal for ribbed/corrugated pipes/cables; freely selectable sizes of pipe/cable diameter; for the installation in core drill holes or wall sleeves; double sealing; water-tight feed-through for pipes/cables; against pressing water and non-pressing water; extra soft sealing and the special middle ring ensure an even distributed pressure, preventing damages and leaks; water-tight welded bolts for an optimum of steadiness and corrosion protection
</v>
          </cell>
          <cell r="P1132">
            <v>21</v>
          </cell>
          <cell r="Q1132">
            <v>200</v>
          </cell>
          <cell r="R1132" t="str">
            <v>0-175</v>
          </cell>
          <cell r="S1132">
            <v>40</v>
          </cell>
          <cell r="T1132">
            <v>1</v>
          </cell>
          <cell r="U1132">
            <v>7</v>
          </cell>
          <cell r="V1132">
            <v>2.8</v>
          </cell>
          <cell r="W1132" t="str">
            <v>EPDM / GYC</v>
          </cell>
        </row>
        <row r="1133">
          <cell r="B1133" t="str">
            <v>CRA21105GGV</v>
          </cell>
          <cell r="C1133" t="str">
            <v>CDI250DDGR</v>
          </cell>
          <cell r="D1133">
            <v>73269060</v>
          </cell>
          <cell r="E1133">
            <v>4260391376580</v>
          </cell>
          <cell r="F1133" t="str">
            <v>Wastewater Pipe-Wallpenetrations</v>
          </cell>
          <cell r="G1133" t="str">
            <v>Press Seals</v>
          </cell>
          <cell r="H1133" t="str">
            <v>Press Seal Type DS-RT</v>
          </cell>
          <cell r="I1133">
            <v>20015</v>
          </cell>
          <cell r="J1133" t="str">
            <v>Kraso</v>
          </cell>
          <cell r="K1133" t="str">
            <v>Crassus - Press Seal Type DS-RT, core drill hole/wall sleeve 250mm for ripped tubes 0-225mm</v>
          </cell>
          <cell r="L1133" t="str">
            <v>up to 1 bar, Sealing: 40mm, EPDM / GYC</v>
          </cell>
          <cell r="M1133" t="str">
            <v>Crassus - Press Seal Type DS-RT, core drill hole/wall sleeve 250mm for ripped tubes 0-225mm; up to 1 bar, Sealing: 40mm, EPDM / GYC</v>
          </cell>
          <cell r="N1133" t="str">
            <v xml:space="preserve">Crassus
Press Seal Type DS-RT
Custom-made press seal for ribbed/corrugated pipes/cables; freely selectable sizes of pipe/cable diameter; for the installation in core drill holes or wall sleeves; double sealing; water-tight feed-through for pipes/cables; against pressing water and non-pressing water; extra soft sealing and the special middle ring ensure an even distributed pressure, preventing damages and leaks; water-tight welded bolts for an optimum of steadiness and corrosion protection
Brand: Crassus “or equivalent”
Pressure-tight (bar): 1,0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133" t="str">
            <v xml:space="preserve">Custom-made press seal for ribbed/corrugated pipes/cables; freely selectable sizes of pipe/cable diameter; for the installation in core drill holes or wall sleeves; double sealing; water-tight feed-through for pipes/cables; against pressing water and non-pressing water; extra soft sealing and the special middle ring ensure an even distributed pressure, preventing damages and leaks; water-tight welded bolts for an optimum of steadiness and corrosion protection
</v>
          </cell>
          <cell r="P1133">
            <v>21</v>
          </cell>
          <cell r="Q1133">
            <v>250</v>
          </cell>
          <cell r="R1133" t="str">
            <v>0-225</v>
          </cell>
          <cell r="S1133">
            <v>40</v>
          </cell>
          <cell r="T1133">
            <v>1</v>
          </cell>
          <cell r="U1133">
            <v>7</v>
          </cell>
          <cell r="V1133">
            <v>4</v>
          </cell>
          <cell r="W1133" t="str">
            <v>EPDM / GYC</v>
          </cell>
        </row>
        <row r="1134">
          <cell r="B1134" t="str">
            <v>CRA21106GGV</v>
          </cell>
          <cell r="C1134" t="str">
            <v>CDI300DDGR</v>
          </cell>
          <cell r="D1134">
            <v>73269060</v>
          </cell>
          <cell r="E1134">
            <v>4260391376597</v>
          </cell>
          <cell r="F1134" t="str">
            <v>Wastewater Pipe-Wallpenetrations</v>
          </cell>
          <cell r="G1134" t="str">
            <v>Press Seals</v>
          </cell>
          <cell r="H1134" t="str">
            <v>Press Seal Type DS-RT</v>
          </cell>
          <cell r="I1134">
            <v>20015</v>
          </cell>
          <cell r="J1134" t="str">
            <v>Kraso</v>
          </cell>
          <cell r="K1134" t="str">
            <v>Crassus - Press Seal Type DS-RT, core drill hole/wall sleeve 300mm for ripped tubes 0-275mm</v>
          </cell>
          <cell r="L1134" t="str">
            <v>up to 1 bar, Sealing: 40mm, EPDM / GYC</v>
          </cell>
          <cell r="M1134" t="str">
            <v>Crassus - Press Seal Type DS-RT, core drill hole/wall sleeve 300mm for ripped tubes 0-275mm; up to 1 bar, Sealing: 40mm, EPDM / GYC</v>
          </cell>
          <cell r="N1134" t="str">
            <v xml:space="preserve">Crassus
Press Seal Type DS-RT
Custom-made press seal for ribbed/corrugated pipes/cables; freely selectable sizes of pipe/cable diameter; for the installation in core drill holes or wall sleeves; double sealing; water-tight feed-through for pipes/cables; against pressing water and non-pressing water; extra soft sealing and the special middle ring ensure an even distributed pressure, preventing damages and leaks; water-tight welded bolts for an optimum of steadiness and corrosion protection
Brand: Crassus “or equivalent”
Pressure-tight (bar): 1,0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134" t="str">
            <v xml:space="preserve">Custom-made press seal for ribbed/corrugated pipes/cables; freely selectable sizes of pipe/cable diameter; for the installation in core drill holes or wall sleeves; double sealing; water-tight feed-through for pipes/cables; against pressing water and non-pressing water; extra soft sealing and the special middle ring ensure an even distributed pressure, preventing damages and leaks; water-tight welded bolts for an optimum of steadiness and corrosion protection
</v>
          </cell>
          <cell r="P1134">
            <v>21</v>
          </cell>
          <cell r="Q1134">
            <v>300</v>
          </cell>
          <cell r="R1134" t="str">
            <v>0-275</v>
          </cell>
          <cell r="S1134">
            <v>40</v>
          </cell>
          <cell r="T1134">
            <v>1</v>
          </cell>
          <cell r="U1134">
            <v>7</v>
          </cell>
          <cell r="V1134">
            <v>5.5</v>
          </cell>
          <cell r="W1134" t="str">
            <v>EPDM / GYC</v>
          </cell>
        </row>
        <row r="1135">
          <cell r="B1135" t="str">
            <v>CRA21101V2A</v>
          </cell>
          <cell r="C1135" t="str">
            <v>CDI100DDGR</v>
          </cell>
          <cell r="D1135">
            <v>73269060</v>
          </cell>
          <cell r="E1135">
            <v>4260391379581</v>
          </cell>
          <cell r="F1135" t="str">
            <v>Wastewater Pipe-Wallpenetrations</v>
          </cell>
          <cell r="G1135" t="str">
            <v>Press Seals</v>
          </cell>
          <cell r="H1135" t="str">
            <v>Press Seal Type DS-RT</v>
          </cell>
          <cell r="I1135">
            <v>20015</v>
          </cell>
          <cell r="J1135" t="str">
            <v>Kraso</v>
          </cell>
          <cell r="K1135" t="str">
            <v>Crassus - Press Seal Type DS-RT, core drill hole/wall sleeve 100mm for ripped tubes 0-75mm</v>
          </cell>
          <cell r="L1135" t="str">
            <v>up to 1 bar, Sealing: 40mm, EPDM / V2A</v>
          </cell>
          <cell r="M1135" t="str">
            <v>Crassus - Press Seal Type DS-RT, core drill hole/wall sleeve 100mm for ripped tubes 0-75mm; up to 1 bar, Sealing: 40mm, EPDM / V2A</v>
          </cell>
          <cell r="N1135" t="str">
            <v xml:space="preserve">Crassus
Press Seal Type DS-RT
Custom-made press seal for ribbed/corrugated pipes/cables; freely selectable sizes of pipe/cable diameter; for the installation in core drill holes or wall sleeves; double sealing; water-tight feed-through for pipes/cables; against pressing water and non-pressing water; extra soft sealing and the special middle ring ensure an even distributed pressure, preventing damages and leaks; water-tight welded bolts for an optimum of steadiness and corrosion protection
Brand: Crassus “or equivalent”
Pressure-tight (bar): 1,0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135" t="str">
            <v xml:space="preserve">Custom-made press seal for ribbed/corrugated pipes/cables; freely selectable sizes of pipe/cable diameter; for the installation in core drill holes or wall sleeves; double sealing; water-tight feed-through for pipes/cables; against pressing water and non-pressing water; extra soft sealing and the special middle ring ensure an even distributed pressure, preventing damages and leaks; water-tight welded bolts for an optimum of steadiness and corrosion protection
</v>
          </cell>
          <cell r="P1135">
            <v>21</v>
          </cell>
          <cell r="Q1135">
            <v>100</v>
          </cell>
          <cell r="R1135" t="str">
            <v>0-75</v>
          </cell>
          <cell r="S1135">
            <v>40</v>
          </cell>
          <cell r="T1135">
            <v>1</v>
          </cell>
          <cell r="U1135">
            <v>7</v>
          </cell>
          <cell r="V1135">
            <v>0.8</v>
          </cell>
          <cell r="W1135" t="str">
            <v>EPDM / V2A</v>
          </cell>
        </row>
        <row r="1136">
          <cell r="B1136" t="str">
            <v>CRA21102V2A</v>
          </cell>
          <cell r="C1136" t="str">
            <v>CDI125DDGR</v>
          </cell>
          <cell r="D1136">
            <v>73269060</v>
          </cell>
          <cell r="E1136">
            <v>4260391379574</v>
          </cell>
          <cell r="F1136" t="str">
            <v>Wastewater Pipe-Wallpenetrations</v>
          </cell>
          <cell r="G1136" t="str">
            <v>Press Seals</v>
          </cell>
          <cell r="H1136" t="str">
            <v>Press Seal Type DS-RT</v>
          </cell>
          <cell r="I1136">
            <v>20015</v>
          </cell>
          <cell r="J1136" t="str">
            <v>Kraso</v>
          </cell>
          <cell r="K1136" t="str">
            <v>Crassus - Press Seal Type DS-RT, core drill hole/wall sleeve 125mm for ripped tubes 0-100mm</v>
          </cell>
          <cell r="L1136" t="str">
            <v>up to 1 bar, Sealing: 40mm, EPDM / V2A</v>
          </cell>
          <cell r="M1136" t="str">
            <v>Crassus - Press Seal Type DS-RT, core drill hole/wall sleeve 125mm for ripped tubes 0-100mm; up to 1 bar, Sealing: 40mm, EPDM / V2A</v>
          </cell>
          <cell r="N1136" t="str">
            <v xml:space="preserve">Crassus
Press Seal Type DS-RT
Custom-made press seal for ribbed/corrugated pipes/cables; freely selectable sizes of pipe/cable diameter; for the installation in core drill holes or wall sleeves; double sealing; water-tight feed-through for pipes/cables; against pressing water and non-pressing water; extra soft sealing and the special middle ring ensure an even distributed pressure, preventing damages and leaks; water-tight welded bolts for an optimum of steadiness and corrosion protection
Brand: Crassus “or equivalent”
Pressure-tight (bar): 1,0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136" t="str">
            <v xml:space="preserve">Custom-made press seal for ribbed/corrugated pipes/cables; freely selectable sizes of pipe/cable diameter; for the installation in core drill holes or wall sleeves; double sealing; water-tight feed-through for pipes/cables; against pressing water and non-pressing water; extra soft sealing and the special middle ring ensure an even distributed pressure, preventing damages and leaks; water-tight welded bolts for an optimum of steadiness and corrosion protection
</v>
          </cell>
          <cell r="P1136">
            <v>21</v>
          </cell>
          <cell r="Q1136">
            <v>125</v>
          </cell>
          <cell r="R1136" t="str">
            <v>0-100</v>
          </cell>
          <cell r="S1136">
            <v>40</v>
          </cell>
          <cell r="T1136">
            <v>1</v>
          </cell>
          <cell r="U1136">
            <v>7</v>
          </cell>
          <cell r="V1136">
            <v>1</v>
          </cell>
          <cell r="W1136" t="str">
            <v>EPDM / V2A</v>
          </cell>
        </row>
        <row r="1137">
          <cell r="B1137" t="str">
            <v>CRA21103V2A</v>
          </cell>
          <cell r="C1137" t="str">
            <v>CDI150DDGR</v>
          </cell>
          <cell r="D1137">
            <v>73269060</v>
          </cell>
          <cell r="E1137">
            <v>4260391379567</v>
          </cell>
          <cell r="F1137" t="str">
            <v>Wastewater Pipe-Wallpenetrations</v>
          </cell>
          <cell r="G1137" t="str">
            <v>Press Seals</v>
          </cell>
          <cell r="H1137" t="str">
            <v>Press Seal Type DS-RT</v>
          </cell>
          <cell r="I1137">
            <v>20015</v>
          </cell>
          <cell r="J1137" t="str">
            <v>Kraso</v>
          </cell>
          <cell r="K1137" t="str">
            <v>Crassus - Press Seal Type DS-RT, core drill hole/wall sleeve 150mm for ripped tubes 0-125mm</v>
          </cell>
          <cell r="L1137" t="str">
            <v>up to 1 bar, Sealing: 40mm, EPDM / V2A</v>
          </cell>
          <cell r="M1137" t="str">
            <v>Crassus - Press Seal Type DS-RT, core drill hole/wall sleeve 150mm for ripped tubes 0-125mm; up to 1 bar, Sealing: 40mm, EPDM / V2A</v>
          </cell>
          <cell r="N1137" t="str">
            <v xml:space="preserve">Crassus
Press Seal Type DS-RT
Custom-made press seal for ribbed/corrugated pipes/cables; freely selectable sizes of pipe/cable diameter; for the installation in core drill holes or wall sleeves; double sealing; water-tight feed-through for pipes/cables; against pressing water and non-pressing water; extra soft sealing and the special middle ring ensure an even distributed pressure, preventing damages and leaks; water-tight welded bolts for an optimum of steadiness and corrosion protection
Brand: Crassus “or equivalent”
Pressure-tight (bar): 1,0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137" t="str">
            <v xml:space="preserve">Custom-made press seal for ribbed/corrugated pipes/cables; freely selectable sizes of pipe/cable diameter; for the installation in core drill holes or wall sleeves; double sealing; water-tight feed-through for pipes/cables; against pressing water and non-pressing water; extra soft sealing and the special middle ring ensure an even distributed pressure, preventing damages and leaks; water-tight welded bolts for an optimum of steadiness and corrosion protection
</v>
          </cell>
          <cell r="P1137">
            <v>21</v>
          </cell>
          <cell r="Q1137">
            <v>150</v>
          </cell>
          <cell r="R1137" t="str">
            <v>0-125</v>
          </cell>
          <cell r="S1137">
            <v>40</v>
          </cell>
          <cell r="T1137">
            <v>1</v>
          </cell>
          <cell r="U1137">
            <v>7</v>
          </cell>
          <cell r="V1137">
            <v>1.5</v>
          </cell>
          <cell r="W1137" t="str">
            <v>EPDM / V2A</v>
          </cell>
        </row>
        <row r="1138">
          <cell r="B1138" t="str">
            <v>CRA21104V2A</v>
          </cell>
          <cell r="C1138" t="str">
            <v>CDI200DDGR</v>
          </cell>
          <cell r="D1138">
            <v>73269060</v>
          </cell>
          <cell r="E1138">
            <v>4260391379550</v>
          </cell>
          <cell r="F1138" t="str">
            <v>Wastewater Pipe-Wallpenetrations</v>
          </cell>
          <cell r="G1138" t="str">
            <v>Press Seals</v>
          </cell>
          <cell r="H1138" t="str">
            <v>Press Seal Type DS-RT</v>
          </cell>
          <cell r="I1138">
            <v>20015</v>
          </cell>
          <cell r="J1138" t="str">
            <v>Kraso</v>
          </cell>
          <cell r="K1138" t="str">
            <v>Crassus - Press Seal Type DS-RT, core drill hole/wall sleeve 200mm for ripped tubes 0-175mm</v>
          </cell>
          <cell r="L1138" t="str">
            <v>up to 1 bar, Sealing: 40mm, EPDM / V2A</v>
          </cell>
          <cell r="M1138" t="str">
            <v>Crassus - Press Seal Type DS-RT, core drill hole/wall sleeve 200mm for ripped tubes 0-175mm; up to 1 bar, Sealing: 40mm, EPDM / V2A</v>
          </cell>
          <cell r="N1138" t="str">
            <v xml:space="preserve">Crassus
Press Seal Type DS-RT
Custom-made press seal for ribbed/corrugated pipes/cables; freely selectable sizes of pipe/cable diameter; for the installation in core drill holes or wall sleeves; double sealing; water-tight feed-through for pipes/cables; against pressing water and non-pressing water; extra soft sealing and the special middle ring ensure an even distributed pressure, preventing damages and leaks; water-tight welded bolts for an optimum of steadiness and corrosion protection
Brand: Crassus “or equivalent”
Pressure-tight (bar): 1,0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138" t="str">
            <v xml:space="preserve">Custom-made press seal for ribbed/corrugated pipes/cables; freely selectable sizes of pipe/cable diameter; for the installation in core drill holes or wall sleeves; double sealing; water-tight feed-through for pipes/cables; against pressing water and non-pressing water; extra soft sealing and the special middle ring ensure an even distributed pressure, preventing damages and leaks; water-tight welded bolts for an optimum of steadiness and corrosion protection
</v>
          </cell>
          <cell r="P1138">
            <v>21</v>
          </cell>
          <cell r="Q1138">
            <v>200</v>
          </cell>
          <cell r="R1138" t="str">
            <v>0-175</v>
          </cell>
          <cell r="S1138">
            <v>40</v>
          </cell>
          <cell r="T1138">
            <v>1</v>
          </cell>
          <cell r="U1138">
            <v>7</v>
          </cell>
          <cell r="V1138">
            <v>2.8</v>
          </cell>
          <cell r="W1138" t="str">
            <v>EPDM / V2A</v>
          </cell>
        </row>
        <row r="1139">
          <cell r="B1139" t="str">
            <v>CRA21105V2A</v>
          </cell>
          <cell r="C1139" t="str">
            <v>CDI250DDGR</v>
          </cell>
          <cell r="D1139">
            <v>73269060</v>
          </cell>
          <cell r="E1139">
            <v>4260391379543</v>
          </cell>
          <cell r="F1139" t="str">
            <v>Wastewater Pipe-Wallpenetrations</v>
          </cell>
          <cell r="G1139" t="str">
            <v>Press Seals</v>
          </cell>
          <cell r="H1139" t="str">
            <v>Press Seal Type DS-RT</v>
          </cell>
          <cell r="I1139">
            <v>20015</v>
          </cell>
          <cell r="J1139" t="str">
            <v>Kraso</v>
          </cell>
          <cell r="K1139" t="str">
            <v>Crassus - Press Seal Type DS-RT, core drill hole/wall sleeve 250mm for ripped tubes 0-225mm</v>
          </cell>
          <cell r="L1139" t="str">
            <v>up to 1 bar, Sealing: 40mm, EPDM / V2A</v>
          </cell>
          <cell r="M1139" t="str">
            <v>Crassus - Press Seal Type DS-RT, core drill hole/wall sleeve 250mm for ripped tubes 0-225mm; up to 1 bar, Sealing: 40mm, EPDM / V2A</v>
          </cell>
          <cell r="N1139" t="str">
            <v xml:space="preserve">Crassus
Press Seal Type DS-RT
Custom-made press seal for ribbed/corrugated pipes/cables; freely selectable sizes of pipe/cable diameter; for the installation in core drill holes or wall sleeves; double sealing; water-tight feed-through for pipes/cables; against pressing water and non-pressing water; extra soft sealing and the special middle ring ensure an even distributed pressure, preventing damages and leaks; water-tight welded bolts for an optimum of steadiness and corrosion protection
Brand: Crassus “or equivalent”
Pressure-tight (bar): 1,0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139" t="str">
            <v xml:space="preserve">Custom-made press seal for ribbed/corrugated pipes/cables; freely selectable sizes of pipe/cable diameter; for the installation in core drill holes or wall sleeves; double sealing; water-tight feed-through for pipes/cables; against pressing water and non-pressing water; extra soft sealing and the special middle ring ensure an even distributed pressure, preventing damages and leaks; water-tight welded bolts for an optimum of steadiness and corrosion protection
</v>
          </cell>
          <cell r="P1139">
            <v>21</v>
          </cell>
          <cell r="Q1139">
            <v>250</v>
          </cell>
          <cell r="R1139" t="str">
            <v>0-225</v>
          </cell>
          <cell r="S1139">
            <v>40</v>
          </cell>
          <cell r="T1139">
            <v>1</v>
          </cell>
          <cell r="U1139">
            <v>7</v>
          </cell>
          <cell r="V1139">
            <v>4</v>
          </cell>
          <cell r="W1139" t="str">
            <v>EPDM / V2A</v>
          </cell>
        </row>
        <row r="1140">
          <cell r="B1140" t="str">
            <v>CRA21106V2A</v>
          </cell>
          <cell r="C1140" t="str">
            <v>CDI300DDGR</v>
          </cell>
          <cell r="D1140">
            <v>73269060</v>
          </cell>
          <cell r="E1140">
            <v>4260391379536</v>
          </cell>
          <cell r="F1140" t="str">
            <v>Wastewater Pipe-Wallpenetrations</v>
          </cell>
          <cell r="G1140" t="str">
            <v>Press Seals</v>
          </cell>
          <cell r="H1140" t="str">
            <v>Press Seal Type DS-RT</v>
          </cell>
          <cell r="I1140">
            <v>20015</v>
          </cell>
          <cell r="J1140" t="str">
            <v>Kraso</v>
          </cell>
          <cell r="K1140" t="str">
            <v>Crassus - Press Seal Type DS-RT, core drill hole/wall sleeve 300mm for ripped tubes 0-275mm</v>
          </cell>
          <cell r="L1140" t="str">
            <v>up to 1 bar, Sealing: 40mm, EPDM / V2A</v>
          </cell>
          <cell r="M1140" t="str">
            <v>Crassus - Press Seal Type DS-RT, core drill hole/wall sleeve 300mm for ripped tubes 0-275mm; up to 1 bar, Sealing: 40mm, EPDM / V2A</v>
          </cell>
          <cell r="N1140" t="str">
            <v xml:space="preserve">Crassus
Press Seal Type DS-RT
Custom-made press seal for ribbed/corrugated pipes/cables; freely selectable sizes of pipe/cable diameter; for the installation in core drill holes or wall sleeves; double sealing; water-tight feed-through for pipes/cables; against pressing water and non-pressing water; extra soft sealing and the special middle ring ensure an even distributed pressure, preventing damages and leaks; water-tight welded bolts for an optimum of steadiness and corrosion protection
Brand: Crassus “or equivalent”
Pressure-tight (bar): 1,0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140" t="str">
            <v xml:space="preserve">Custom-made press seal for ribbed/corrugated pipes/cables; freely selectable sizes of pipe/cable diameter; for the installation in core drill holes or wall sleeves; double sealing; water-tight feed-through for pipes/cables; against pressing water and non-pressing water; extra soft sealing and the special middle ring ensure an even distributed pressure, preventing damages and leaks; water-tight welded bolts for an optimum of steadiness and corrosion protection
</v>
          </cell>
          <cell r="P1140">
            <v>21</v>
          </cell>
          <cell r="Q1140">
            <v>300</v>
          </cell>
          <cell r="R1140" t="str">
            <v>0-275</v>
          </cell>
          <cell r="S1140">
            <v>40</v>
          </cell>
          <cell r="T1140">
            <v>1</v>
          </cell>
          <cell r="U1140">
            <v>7</v>
          </cell>
          <cell r="V1140">
            <v>5.5</v>
          </cell>
          <cell r="W1140" t="str">
            <v>EPDM / V2A</v>
          </cell>
        </row>
        <row r="1141">
          <cell r="B1141" t="str">
            <v>CRA21101V4A</v>
          </cell>
          <cell r="C1141" t="str">
            <v>CDI100DDGR</v>
          </cell>
          <cell r="D1141">
            <v>73269060</v>
          </cell>
          <cell r="E1141">
            <v>4260391376603</v>
          </cell>
          <cell r="F1141" t="str">
            <v>Wastewater Pipe-Wallpenetrations</v>
          </cell>
          <cell r="G1141" t="str">
            <v>Press Seals</v>
          </cell>
          <cell r="H1141" t="str">
            <v>Press Seal Type DS-RT</v>
          </cell>
          <cell r="I1141">
            <v>20015</v>
          </cell>
          <cell r="J1141" t="str">
            <v>Kraso</v>
          </cell>
          <cell r="K1141" t="str">
            <v>Crassus - Press Seal Type DS-RT, core drill hole/wall sleeve 100mm for ripped tubes 0-75mm</v>
          </cell>
          <cell r="L1141" t="str">
            <v>up to 1 bar, Sealing: 40mm, EPDM / V4A</v>
          </cell>
          <cell r="M1141" t="str">
            <v>Crassus - Press Seal Type DS-RT, core drill hole/wall sleeve 100mm for ripped tubes 0-75mm; up to 1 bar, Sealing: 40mm, EPDM / V4A</v>
          </cell>
          <cell r="N1141" t="str">
            <v xml:space="preserve">Crassus
Press Seal Type DS-RT
Custom-made press seal for ribbed/corrugated pipes/cables; freely selectable sizes of pipe/cable diameter; for the installation in core drill holes or wall sleeves; double sealing; water-tight feed-through for pipes/cables; against pressing water and non-pressing water; extra soft sealing and the special middle ring ensure an even distributed pressure, preventing damages and leaks; water-tight welded bolts for an optimum of steadiness and corrosion protection
Brand: Crassus “or equivalent”
Pressure-tight (bar): 1,0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141" t="str">
            <v xml:space="preserve">Custom-made press seal for ribbed/corrugated pipes/cables; freely selectable sizes of pipe/cable diameter; for the installation in core drill holes or wall sleeves; double sealing; water-tight feed-through for pipes/cables; against pressing water and non-pressing water; extra soft sealing and the special middle ring ensure an even distributed pressure, preventing damages and leaks; water-tight welded bolts for an optimum of steadiness and corrosion protection
</v>
          </cell>
          <cell r="P1141">
            <v>21</v>
          </cell>
          <cell r="Q1141">
            <v>100</v>
          </cell>
          <cell r="R1141" t="str">
            <v>0-75</v>
          </cell>
          <cell r="S1141">
            <v>40</v>
          </cell>
          <cell r="T1141">
            <v>1</v>
          </cell>
          <cell r="U1141">
            <v>7</v>
          </cell>
          <cell r="V1141">
            <v>0.8</v>
          </cell>
          <cell r="W1141" t="str">
            <v>EPDM / V4A</v>
          </cell>
        </row>
        <row r="1142">
          <cell r="B1142" t="str">
            <v>CRA21102V4A</v>
          </cell>
          <cell r="C1142" t="str">
            <v>CDI125DDGR</v>
          </cell>
          <cell r="D1142">
            <v>73269060</v>
          </cell>
          <cell r="E1142">
            <v>4260391376610</v>
          </cell>
          <cell r="F1142" t="str">
            <v>Wastewater Pipe-Wallpenetrations</v>
          </cell>
          <cell r="G1142" t="str">
            <v>Press Seals</v>
          </cell>
          <cell r="H1142" t="str">
            <v>Press Seal Type DS-RT</v>
          </cell>
          <cell r="I1142">
            <v>20015</v>
          </cell>
          <cell r="J1142" t="str">
            <v>Kraso</v>
          </cell>
          <cell r="K1142" t="str">
            <v>Crassus - Press Seal Type DS-RT, core drill hole/wall sleeve 125mm for ripped tubes 0-100mm</v>
          </cell>
          <cell r="L1142" t="str">
            <v>up to 1 bar, Sealing: 40mm, EPDM / V4A</v>
          </cell>
          <cell r="M1142" t="str">
            <v>Crassus - Press Seal Type DS-RT, core drill hole/wall sleeve 125mm for ripped tubes 0-100mm; up to 1 bar, Sealing: 40mm, EPDM / V4A</v>
          </cell>
          <cell r="N1142" t="str">
            <v xml:space="preserve">Crassus
Press Seal Type DS-RT
Custom-made press seal for ribbed/corrugated pipes/cables; freely selectable sizes of pipe/cable diameter; for the installation in core drill holes or wall sleeves; double sealing; water-tight feed-through for pipes/cables; against pressing water and non-pressing water; extra soft sealing and the special middle ring ensure an even distributed pressure, preventing damages and leaks; water-tight welded bolts for an optimum of steadiness and corrosion protection
Brand: Crassus “or equivalent”
Pressure-tight (bar): 1,0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142" t="str">
            <v xml:space="preserve">Custom-made press seal for ribbed/corrugated pipes/cables; freely selectable sizes of pipe/cable diameter; for the installation in core drill holes or wall sleeves; double sealing; water-tight feed-through for pipes/cables; against pressing water and non-pressing water; extra soft sealing and the special middle ring ensure an even distributed pressure, preventing damages and leaks; water-tight welded bolts for an optimum of steadiness and corrosion protection
</v>
          </cell>
          <cell r="P1142">
            <v>21</v>
          </cell>
          <cell r="Q1142">
            <v>125</v>
          </cell>
          <cell r="R1142" t="str">
            <v>0-100</v>
          </cell>
          <cell r="S1142">
            <v>40</v>
          </cell>
          <cell r="T1142">
            <v>1</v>
          </cell>
          <cell r="U1142">
            <v>7</v>
          </cell>
          <cell r="V1142">
            <v>1</v>
          </cell>
          <cell r="W1142" t="str">
            <v>EPDM / V4A</v>
          </cell>
        </row>
        <row r="1143">
          <cell r="B1143" t="str">
            <v>CRA21103V4A</v>
          </cell>
          <cell r="C1143" t="str">
            <v>CDI150DDGR</v>
          </cell>
          <cell r="D1143">
            <v>73269060</v>
          </cell>
          <cell r="E1143">
            <v>4260391376627</v>
          </cell>
          <cell r="F1143" t="str">
            <v>Wastewater Pipe-Wallpenetrations</v>
          </cell>
          <cell r="G1143" t="str">
            <v>Press Seals</v>
          </cell>
          <cell r="H1143" t="str">
            <v>Press Seal Type DS-RT</v>
          </cell>
          <cell r="I1143">
            <v>20015</v>
          </cell>
          <cell r="J1143" t="str">
            <v>Kraso</v>
          </cell>
          <cell r="K1143" t="str">
            <v>Crassus - Press Seal Type DS-RT, core drill hole/wall sleeve 150mm for ripped tubes 0-125mm</v>
          </cell>
          <cell r="L1143" t="str">
            <v>up to 1 bar, Sealing: 40mm, EPDM / V4A</v>
          </cell>
          <cell r="M1143" t="str">
            <v>Crassus - Press Seal Type DS-RT, core drill hole/wall sleeve 150mm for ripped tubes 0-125mm; up to 1 bar, Sealing: 40mm, EPDM / V4A</v>
          </cell>
          <cell r="N1143" t="str">
            <v xml:space="preserve">Crassus
Press Seal Type DS-RT
Custom-made press seal for ribbed/corrugated pipes/cables; freely selectable sizes of pipe/cable diameter; for the installation in core drill holes or wall sleeves; double sealing; water-tight feed-through for pipes/cables; against pressing water and non-pressing water; extra soft sealing and the special middle ring ensure an even distributed pressure, preventing damages and leaks; water-tight welded bolts for an optimum of steadiness and corrosion protection
Brand: Crassus “or equivalent”
Pressure-tight (bar): 1,0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143" t="str">
            <v xml:space="preserve">Custom-made press seal for ribbed/corrugated pipes/cables; freely selectable sizes of pipe/cable diameter; for the installation in core drill holes or wall sleeves; double sealing; water-tight feed-through for pipes/cables; against pressing water and non-pressing water; extra soft sealing and the special middle ring ensure an even distributed pressure, preventing damages and leaks; water-tight welded bolts for an optimum of steadiness and corrosion protection
</v>
          </cell>
          <cell r="P1143">
            <v>21</v>
          </cell>
          <cell r="Q1143">
            <v>150</v>
          </cell>
          <cell r="R1143" t="str">
            <v>0-125</v>
          </cell>
          <cell r="S1143">
            <v>40</v>
          </cell>
          <cell r="T1143">
            <v>1</v>
          </cell>
          <cell r="U1143">
            <v>7</v>
          </cell>
          <cell r="V1143">
            <v>1.5</v>
          </cell>
          <cell r="W1143" t="str">
            <v>EPDM / V4A</v>
          </cell>
        </row>
        <row r="1144">
          <cell r="B1144" t="str">
            <v>CRA21104V4A</v>
          </cell>
          <cell r="C1144" t="str">
            <v>CDI200DDGR</v>
          </cell>
          <cell r="D1144">
            <v>73269060</v>
          </cell>
          <cell r="E1144">
            <v>4260391376634</v>
          </cell>
          <cell r="F1144" t="str">
            <v>Wastewater Pipe-Wallpenetrations</v>
          </cell>
          <cell r="G1144" t="str">
            <v>Press Seals</v>
          </cell>
          <cell r="H1144" t="str">
            <v>Press Seal Type DS-RT</v>
          </cell>
          <cell r="I1144">
            <v>20015</v>
          </cell>
          <cell r="J1144" t="str">
            <v>Kraso</v>
          </cell>
          <cell r="K1144" t="str">
            <v>Crassus - Press Seal Type DS-RT, core drill hole/wall sleeve 200mm for ripped tubes 0-175mm</v>
          </cell>
          <cell r="L1144" t="str">
            <v>up to 1 bar, Sealing: 40mm, EPDM / V4A</v>
          </cell>
          <cell r="M1144" t="str">
            <v>Crassus - Press Seal Type DS-RT, core drill hole/wall sleeve 200mm for ripped tubes 0-175mm; up to 1 bar, Sealing: 40mm, EPDM / V4A</v>
          </cell>
          <cell r="N1144" t="str">
            <v xml:space="preserve">Crassus
Press Seal Type DS-RT
Custom-made press seal for ribbed/corrugated pipes/cables; freely selectable sizes of pipe/cable diameter; for the installation in core drill holes or wall sleeves; double sealing; water-tight feed-through for pipes/cables; against pressing water and non-pressing water; extra soft sealing and the special middle ring ensure an even distributed pressure, preventing damages and leaks; water-tight welded bolts for an optimum of steadiness and corrosion protection
Brand: Crassus “or equivalent”
Pressure-tight (bar): 1,0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144" t="str">
            <v xml:space="preserve">Custom-made press seal for ribbed/corrugated pipes/cables; freely selectable sizes of pipe/cable diameter; for the installation in core drill holes or wall sleeves; double sealing; water-tight feed-through for pipes/cables; against pressing water and non-pressing water; extra soft sealing and the special middle ring ensure an even distributed pressure, preventing damages and leaks; water-tight welded bolts for an optimum of steadiness and corrosion protection
</v>
          </cell>
          <cell r="P1144">
            <v>21</v>
          </cell>
          <cell r="Q1144">
            <v>200</v>
          </cell>
          <cell r="R1144" t="str">
            <v>0-175</v>
          </cell>
          <cell r="S1144">
            <v>40</v>
          </cell>
          <cell r="T1144">
            <v>1</v>
          </cell>
          <cell r="U1144">
            <v>7</v>
          </cell>
          <cell r="V1144">
            <v>2.8</v>
          </cell>
          <cell r="W1144" t="str">
            <v>EPDM / V4A</v>
          </cell>
        </row>
        <row r="1145">
          <cell r="B1145" t="str">
            <v>CRA21105V4A</v>
          </cell>
          <cell r="C1145" t="str">
            <v>CDI250DDGR</v>
          </cell>
          <cell r="D1145">
            <v>73269060</v>
          </cell>
          <cell r="E1145">
            <v>4260391376641</v>
          </cell>
          <cell r="F1145" t="str">
            <v>Wastewater Pipe-Wallpenetrations</v>
          </cell>
          <cell r="G1145" t="str">
            <v>Press Seals</v>
          </cell>
          <cell r="H1145" t="str">
            <v>Press Seal Type DS-RT</v>
          </cell>
          <cell r="I1145">
            <v>20015</v>
          </cell>
          <cell r="J1145" t="str">
            <v>Kraso</v>
          </cell>
          <cell r="K1145" t="str">
            <v>Crassus - Press Seal Type DS-RT, core drill hole/wall sleeve 250mm for ripped tubes 0-225mm</v>
          </cell>
          <cell r="L1145" t="str">
            <v>up to 1 bar, Sealing: 40mm, EPDM / V4A</v>
          </cell>
          <cell r="M1145" t="str">
            <v>Crassus - Press Seal Type DS-RT, core drill hole/wall sleeve 250mm for ripped tubes 0-225mm; up to 1 bar, Sealing: 40mm, EPDM / V4A</v>
          </cell>
          <cell r="N1145" t="str">
            <v xml:space="preserve">Crassus
Press Seal Type DS-RT
Custom-made press seal for ribbed/corrugated pipes/cables; freely selectable sizes of pipe/cable diameter; for the installation in core drill holes or wall sleeves; double sealing; water-tight feed-through for pipes/cables; against pressing water and non-pressing water; extra soft sealing and the special middle ring ensure an even distributed pressure, preventing damages and leaks; water-tight welded bolts for an optimum of steadiness and corrosion protection
Brand: Crassus “or equivalent”
Pressure-tight (bar): 1,0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145" t="str">
            <v xml:space="preserve">Custom-made press seal for ribbed/corrugated pipes/cables; freely selectable sizes of pipe/cable diameter; for the installation in core drill holes or wall sleeves; double sealing; water-tight feed-through for pipes/cables; against pressing water and non-pressing water; extra soft sealing and the special middle ring ensure an even distributed pressure, preventing damages and leaks; water-tight welded bolts for an optimum of steadiness and corrosion protection
</v>
          </cell>
          <cell r="P1145">
            <v>21</v>
          </cell>
          <cell r="Q1145">
            <v>250</v>
          </cell>
          <cell r="R1145" t="str">
            <v>0-225</v>
          </cell>
          <cell r="S1145">
            <v>40</v>
          </cell>
          <cell r="T1145">
            <v>1</v>
          </cell>
          <cell r="U1145">
            <v>7</v>
          </cell>
          <cell r="V1145">
            <v>4</v>
          </cell>
          <cell r="W1145" t="str">
            <v>EPDM / V4A</v>
          </cell>
        </row>
        <row r="1146">
          <cell r="B1146" t="str">
            <v>CRA21106V4A</v>
          </cell>
          <cell r="C1146" t="str">
            <v>CDI300DDGR</v>
          </cell>
          <cell r="D1146">
            <v>73269060</v>
          </cell>
          <cell r="E1146">
            <v>4260391376658</v>
          </cell>
          <cell r="F1146" t="str">
            <v>Wastewater Pipe-Wallpenetrations</v>
          </cell>
          <cell r="G1146" t="str">
            <v>Press Seals</v>
          </cell>
          <cell r="H1146" t="str">
            <v>Press Seal Type DS-RT</v>
          </cell>
          <cell r="I1146">
            <v>20015</v>
          </cell>
          <cell r="J1146" t="str">
            <v>Kraso</v>
          </cell>
          <cell r="K1146" t="str">
            <v>Crassus - Press Seal Type DS-RT, core drill hole/wall sleeve 300mm for ripped tubes 0-275mm</v>
          </cell>
          <cell r="L1146" t="str">
            <v>up to 1 bar, Sealing: 40mm, EPDM / V4A</v>
          </cell>
          <cell r="M1146" t="str">
            <v>Crassus - Press Seal Type DS-RT, core drill hole/wall sleeve 300mm for ripped tubes 0-275mm; up to 1 bar, Sealing: 40mm, EPDM / V4A</v>
          </cell>
          <cell r="N1146" t="str">
            <v xml:space="preserve">Crassus
Press Seal Type DS-RT
Custom-made press seal for ribbed/corrugated pipes/cables; freely selectable sizes of pipe/cable diameter; for the installation in core drill holes or wall sleeves; double sealing; water-tight feed-through for pipes/cables; against pressing water and non-pressing water; extra soft sealing and the special middle ring ensure an even distributed pressure, preventing damages and leaks; water-tight welded bolts for an optimum of steadiness and corrosion protection
Brand: Crassus “or equivalent”
Pressure-tight (bar): 1,0
Sealing (mm): 40
Proof of pressure-tightness: MPA test report
Sealing material: EPDM
(optionally: NBR, KTW-approval)
Steel material: Stainless steel V2A
(optionally: Galvanized and yellow chromated, V4A, other materials)
Temperature range: -60°C to +140°C
(optionally: up to 220°C)
Core drill hole ID (mm): _____
Wall sleeve ID (mm): _____
Pipes/cables OD (mm): _____
or
Item number: ______
Quantity (piece): ______
Price per unit (€): ______
Total price (€): _____
</v>
          </cell>
          <cell r="O1146" t="str">
            <v xml:space="preserve">Custom-made press seal for ribbed/corrugated pipes/cables; freely selectable sizes of pipe/cable diameter; for the installation in core drill holes or wall sleeves; double sealing; water-tight feed-through for pipes/cables; against pressing water and non-pressing water; extra soft sealing and the special middle ring ensure an even distributed pressure, preventing damages and leaks; water-tight welded bolts for an optimum of steadiness and corrosion protection
</v>
          </cell>
          <cell r="P1146">
            <v>21</v>
          </cell>
          <cell r="Q1146">
            <v>300</v>
          </cell>
          <cell r="R1146" t="str">
            <v>0-275</v>
          </cell>
          <cell r="S1146">
            <v>40</v>
          </cell>
          <cell r="T1146">
            <v>1</v>
          </cell>
          <cell r="U1146">
            <v>7</v>
          </cell>
          <cell r="V1146">
            <v>5.5</v>
          </cell>
          <cell r="W1146" t="str">
            <v>EPDM / V4A</v>
          </cell>
        </row>
        <row r="1147">
          <cell r="B1147" t="str">
            <v>CRA21300VZ</v>
          </cell>
          <cell r="C1147" t="str">
            <v>020-0250-150</v>
          </cell>
          <cell r="E1147">
            <v>4260391377099</v>
          </cell>
          <cell r="F1147" t="str">
            <v>Wastewater Pipe-Wallpenetrations</v>
          </cell>
          <cell r="G1147" t="str">
            <v>Modular Seals</v>
          </cell>
          <cell r="H1147" t="str">
            <v>Modular Seal Type CS EPDM</v>
          </cell>
          <cell r="I1147">
            <v>23001</v>
          </cell>
          <cell r="J1147" t="str">
            <v>DDL</v>
          </cell>
          <cell r="K1147" t="str">
            <v>Crassus - Modular Seal Type CS GK-200, EPDM</v>
          </cell>
          <cell r="L1147" t="str">
            <v>up to 2 bar, Wide: 40mm, EPDM / galvanized</v>
          </cell>
          <cell r="M1147" t="str">
            <v>Crassus - Modular Seal Type CS GK-200, EPDM; up to 2 bar, Wide: 40mm, EPDM / galvanized</v>
          </cell>
          <cell r="N1147" t="str">
            <v>Crassus
Modular Seal Type CS EPDM
Press seal in modular design; for the installation in core drill holes or wall sleeves; water-tight feed-through for pipes/cables; single sealing; against pressing water and non-pressing water; modular design ideal for subsequent installation
Brand: Crassus “or equivalent”
Pressure-tight (bar): 2,0
Width (mm): 40 - 140
Proof of pressure-tightness: MPA test report
Sealing material: EPDM (elastomer sealing elements without DOP/DEHP-plasticizers)
Pressure plates: Polyamide (fiberglass reinforced) with rotation prevention
Bolts and nuts: Galvanized, stainless steel V2A or V4A
Temperature range: -40°C to +120°C
Core drill hole ID (mm): _____
Wall sleeve ID (mm): _____
Pipes/cables OD (mm): _____
or
Item number: ______
Quantity (piece/modular seal): ______
Quantity (modular seals): ______
Price per unit (€): ______
Total price (€): _____</v>
          </cell>
          <cell r="O1147" t="str">
            <v xml:space="preserve">Press seal in modular design; for the installation in core drill holes or wall sleeves; water-tight feed-through for pipes/cables; single sealing; against pressing water and non-pressing water; modular design ideal for subsequent installation; according to the area of application there are different elastomer and steel qualities available </v>
          </cell>
          <cell r="P1147">
            <v>21</v>
          </cell>
          <cell r="Q1147" t="str">
            <v>12,5-15,9</v>
          </cell>
          <cell r="R1147" t="str">
            <v>21,3-323,9</v>
          </cell>
          <cell r="S1147">
            <v>40</v>
          </cell>
          <cell r="T1147">
            <v>2</v>
          </cell>
          <cell r="U1147">
            <v>3</v>
          </cell>
          <cell r="V1147">
            <v>2.1999999999999999E-2</v>
          </cell>
          <cell r="W1147" t="str">
            <v>EPDM / VZ</v>
          </cell>
        </row>
        <row r="1148">
          <cell r="B1148" t="str">
            <v>CRA21301VZ</v>
          </cell>
          <cell r="C1148" t="str">
            <v>020-0250-151</v>
          </cell>
          <cell r="E1148">
            <v>4260391377105</v>
          </cell>
          <cell r="F1148" t="str">
            <v>Wastewater Pipe-Wallpenetrations</v>
          </cell>
          <cell r="G1148" t="str">
            <v>Modular Seals</v>
          </cell>
          <cell r="H1148" t="str">
            <v>Modular Seal Type CS EPDM</v>
          </cell>
          <cell r="I1148">
            <v>23001</v>
          </cell>
          <cell r="J1148" t="str">
            <v>DDL</v>
          </cell>
          <cell r="K1148" t="str">
            <v>Crassus - Modular Seal Type CS GK-250, EPDM</v>
          </cell>
          <cell r="L1148" t="str">
            <v>up to 2 bar, Wide: 40mm, EPDM / galvanized</v>
          </cell>
          <cell r="M1148" t="str">
            <v>Crassus - Modular Seal Type CS GK-250, EPDM; up to 2 bar, Wide: 40mm, EPDM / galvanized</v>
          </cell>
          <cell r="N1148" t="str">
            <v>Crassus
Modular Seal Type CS EPDM
Press seal in modular design; for the installation in core drill holes or wall sleeves; water-tight feed-through for pipes/cables; single sealing; against pressing water and non-pressing water; modular design ideal for subsequent installation
Brand: Crassus “or equivalent”
Pressure-tight (bar): 2,0
Width (mm): 40 - 140
Proof of pressure-tightness: MPA test report
Sealing material: EPDM (elastomer sealing elements without DOP/DEHP-plasticizers)
Pressure plates: Polyamide (fiberglass reinforced) with rotation prevention
Bolts and nuts: Galvanized, stainless steel V2A or V4A
Temperature range: -40°C to +120°C
Core drill hole ID (mm): _____
Wall sleeve ID (mm): _____
Pipes/cables OD (mm): _____
or
Item number: ______
Quantity (piece/modular seal): ______
Quantity (modular seals): ______
Price per unit (€): ______
Total price (€): _____</v>
          </cell>
          <cell r="O1148" t="str">
            <v xml:space="preserve">Press seal in modular design; for the installation in core drill holes or wall sleeves; water-tight feed-through for pipes/cables; single sealing; against pressing water and non-pressing water; modular design ideal for subsequent installation; according to the area of application there are different elastomer and steel qualities available </v>
          </cell>
          <cell r="P1148">
            <v>21</v>
          </cell>
          <cell r="Q1148" t="str">
            <v>15,5-19,6</v>
          </cell>
          <cell r="R1148" t="str">
            <v>13,0-358,0</v>
          </cell>
          <cell r="S1148">
            <v>40</v>
          </cell>
          <cell r="T1148">
            <v>2</v>
          </cell>
          <cell r="U1148">
            <v>3</v>
          </cell>
          <cell r="V1148">
            <v>2.4E-2</v>
          </cell>
          <cell r="W1148" t="str">
            <v>EPDM / VZ</v>
          </cell>
        </row>
        <row r="1149">
          <cell r="B1149" t="str">
            <v>CRA21302VZ</v>
          </cell>
          <cell r="C1149" t="str">
            <v>020-0250-152</v>
          </cell>
          <cell r="E1149">
            <v>4260391377112</v>
          </cell>
          <cell r="F1149" t="str">
            <v>Wastewater Pipe-Wallpenetrations</v>
          </cell>
          <cell r="G1149" t="str">
            <v>Modular Seals</v>
          </cell>
          <cell r="H1149" t="str">
            <v>Modular Seal Type CS EPDM</v>
          </cell>
          <cell r="I1149">
            <v>23001</v>
          </cell>
          <cell r="J1149" t="str">
            <v>DDL</v>
          </cell>
          <cell r="K1149" t="str">
            <v>Crassus - Modular Seal Type CS GK-275, EPDM</v>
          </cell>
          <cell r="L1149" t="str">
            <v>up to 2 bar, Wide: 40mm, EPDM / galvanized</v>
          </cell>
          <cell r="M1149" t="str">
            <v>Crassus - Modular Seal Type CS GK-275, EPDM; up to 2 bar, Wide: 40mm, EPDM / galvanized</v>
          </cell>
          <cell r="N1149" t="str">
            <v>Crassus
Modular Seal Type CS EPDM
Press seal in modular design; for the installation in core drill holes or wall sleeves; water-tight feed-through for pipes/cables; single sealing; against pressing water and non-pressing water; modular design ideal for subsequent installation
Brand: Crassus “or equivalent”
Pressure-tight (bar): 2,0
Width (mm): 40 - 140
Proof of pressure-tightness: MPA test report
Sealing material: EPDM (elastomer sealing elements without DOP/DEHP-plasticizers)
Pressure plates: Polyamide (fiberglass reinforced) with rotation prevention
Bolts and nuts: Galvanized, stainless steel V2A or V4A
Temperature range: -40°C to +120°C
Core drill hole ID (mm): _____
Wall sleeve ID (mm): _____
Pipes/cables OD (mm): _____
or
Item number: ______
Quantity (piece/modular seal): ______
Quantity (modular seals): ______
Price per unit (€): ______
Total price (€): _____</v>
          </cell>
          <cell r="O1149" t="str">
            <v xml:space="preserve">Press seal in modular design; for the installation in core drill holes or wall sleeves; water-tight feed-through for pipes/cables; single sealing; against pressing water and non-pressing water; modular design ideal for subsequent installation; according to the area of application there are different elastomer and steel qualities available </v>
          </cell>
          <cell r="P1149">
            <v>21</v>
          </cell>
          <cell r="Q1149" t="str">
            <v>15,5-19,6</v>
          </cell>
          <cell r="R1149" t="str">
            <v>4,0-67,1</v>
          </cell>
          <cell r="S1149">
            <v>40</v>
          </cell>
          <cell r="T1149">
            <v>2</v>
          </cell>
          <cell r="U1149">
            <v>3</v>
          </cell>
          <cell r="V1149">
            <v>2.1999999999999999E-2</v>
          </cell>
          <cell r="W1149" t="str">
            <v>EPDM / VZ</v>
          </cell>
        </row>
        <row r="1150">
          <cell r="B1150" t="str">
            <v>CRA21303VZ</v>
          </cell>
          <cell r="C1150" t="str">
            <v>020-0250-154</v>
          </cell>
          <cell r="E1150">
            <v>4260391377129</v>
          </cell>
          <cell r="F1150" t="str">
            <v>Wastewater Pipe-Wallpenetrations</v>
          </cell>
          <cell r="G1150" t="str">
            <v>Modular Seals</v>
          </cell>
          <cell r="H1150" t="str">
            <v>Modular Seal Type CS EPDM</v>
          </cell>
          <cell r="I1150">
            <v>23001</v>
          </cell>
          <cell r="J1150" t="str">
            <v>DDL</v>
          </cell>
          <cell r="K1150" t="str">
            <v>Crassus - Modular Seal Type CS GK-300, EPDM</v>
          </cell>
          <cell r="L1150" t="str">
            <v>up to 2 bar, Wide: 55mm, EPDM / galvanized</v>
          </cell>
          <cell r="M1150" t="str">
            <v>Crassus - Modular Seal Type CS GK-300, EPDM; up to 2 bar, Wide: 55mm, EPDM / galvanized</v>
          </cell>
          <cell r="N1150" t="str">
            <v>Crassus
Modular Seal Type CS EPDM
Press seal in modular design; for the installation in core drill holes or wall sleeves; water-tight feed-through for pipes/cables; single sealing; against pressing water and non-pressing water; modular design ideal for subsequent installation
Brand: Crassus “or equivalent”
Pressure-tight (bar): 2,0
Width (mm): 40 - 140
Proof of pressure-tightness: MPA test report
Sealing material: EPDM (elastomer sealing elements without DOP/DEHP-plasticizers)
Pressure plates: Polyamide (fiberglass reinforced) with rotation prevention
Bolts and nuts: Galvanized, stainless steel V2A or V4A
Temperature range: -40°C to +120°C
Core drill hole ID (mm): _____
Wall sleeve ID (mm): _____
Pipes/cables OD (mm): _____
or
Item number: ______
Quantity (piece/modular seal): ______
Quantity (modular seals): ______
Price per unit (€): ______
Total price (€): _____</v>
          </cell>
          <cell r="O1150" t="str">
            <v xml:space="preserve">Press seal in modular design; for the installation in core drill holes or wall sleeves; water-tight feed-through for pipes/cables; single sealing; against pressing water and non-pressing water; modular design ideal for subsequent installation; according to the area of application there are different elastomer and steel qualities available </v>
          </cell>
          <cell r="P1150">
            <v>21</v>
          </cell>
          <cell r="Q1150" t="str">
            <v>17,5-22,4</v>
          </cell>
          <cell r="R1150" t="str">
            <v>44,5-406,4</v>
          </cell>
          <cell r="S1150">
            <v>55</v>
          </cell>
          <cell r="T1150">
            <v>2</v>
          </cell>
          <cell r="U1150">
            <v>15</v>
          </cell>
          <cell r="V1150">
            <v>5.8000000000000003E-2</v>
          </cell>
          <cell r="W1150" t="str">
            <v>EPDM / VZ</v>
          </cell>
        </row>
        <row r="1151">
          <cell r="B1151" t="str">
            <v>CRA21304VZ</v>
          </cell>
          <cell r="C1151" t="str">
            <v>020-0250-158</v>
          </cell>
          <cell r="E1151">
            <v>4260391377136</v>
          </cell>
          <cell r="F1151" t="str">
            <v>Wastewater Pipe-Wallpenetrations</v>
          </cell>
          <cell r="G1151" t="str">
            <v>Modular Seals</v>
          </cell>
          <cell r="H1151" t="str">
            <v>Modular Seal Type CS EPDM</v>
          </cell>
          <cell r="I1151">
            <v>23001</v>
          </cell>
          <cell r="J1151" t="str">
            <v>DDL</v>
          </cell>
          <cell r="K1151" t="str">
            <v>Crassus - Modular Seal Type CS GK-325, EPDM</v>
          </cell>
          <cell r="L1151" t="str">
            <v>up to 2 bar, Wide: 80mm, EPDM / galvanized</v>
          </cell>
          <cell r="M1151" t="str">
            <v>Crassus - Modular Seal Type CS GK-325, EPDM; up to 2 bar, Wide: 80mm, EPDM / galvanized</v>
          </cell>
          <cell r="N1151" t="str">
            <v>Crassus
Modular Seal Type CS EPDM
Press seal in modular design; for the installation in core drill holes or wall sleeves; water-tight feed-through for pipes/cables; single sealing; against pressing water and non-pressing water; modular design ideal for subsequent installation
Brand: Crassus “or equivalent”
Pressure-tight (bar): 2,0
Width (mm): 40 - 140
Proof of pressure-tightness: MPA test report
Sealing material: EPDM (elastomer sealing elements without DOP/DEHP-plasticizers)
Pressure plates: Polyamide (fiberglass reinforced) with rotation prevention
Bolts and nuts: Galvanized, stainless steel V2A or V4A
Temperature range: -40°C to +120°C
Core drill hole ID (mm): _____
Wall sleeve ID (mm): _____
Pipes/cables OD (mm): _____
or
Item number: ______
Quantity (piece/modular seal): ______
Quantity (modular seals): ______
Price per unit (€): ______
Total price (€): _____</v>
          </cell>
          <cell r="O1151" t="str">
            <v xml:space="preserve">Press seal in modular design; for the installation in core drill holes or wall sleeves; water-tight feed-through for pipes/cables; single sealing; against pressing water and non-pressing water; modular design ideal for subsequent installation; according to the area of application there are different elastomer and steel qualities available </v>
          </cell>
          <cell r="P1151">
            <v>21</v>
          </cell>
          <cell r="Q1151" t="str">
            <v>23,0-29,8</v>
          </cell>
          <cell r="R1151" t="str">
            <v>88,9-711,0</v>
          </cell>
          <cell r="S1151">
            <v>80</v>
          </cell>
          <cell r="T1151">
            <v>2</v>
          </cell>
          <cell r="U1151">
            <v>15</v>
          </cell>
          <cell r="V1151">
            <v>0.13500000000000001</v>
          </cell>
          <cell r="W1151" t="str">
            <v>EPDM / VZ</v>
          </cell>
        </row>
        <row r="1152">
          <cell r="B1152" t="str">
            <v>CRA21305VZ</v>
          </cell>
          <cell r="C1152" t="str">
            <v>020-0250-160</v>
          </cell>
          <cell r="E1152">
            <v>4260391377143</v>
          </cell>
          <cell r="F1152" t="str">
            <v>Wastewater Pipe-Wallpenetrations</v>
          </cell>
          <cell r="G1152" t="str">
            <v>Modular Seals</v>
          </cell>
          <cell r="H1152" t="str">
            <v>Modular Seal Type CS EPDM</v>
          </cell>
          <cell r="I1152">
            <v>23001</v>
          </cell>
          <cell r="J1152" t="str">
            <v>DDL</v>
          </cell>
          <cell r="K1152" t="str">
            <v>Crassus - Modular Seal Type CS GK-350, EPDM</v>
          </cell>
          <cell r="L1152" t="str">
            <v>up to 2 bar, Wide: 60mm, EPDM / galvanized</v>
          </cell>
          <cell r="M1152" t="str">
            <v>Crassus - Modular Seal Type CS GK-350, EPDM; up to 2 bar, Wide: 60mm, EPDM / galvanized</v>
          </cell>
          <cell r="N1152" t="str">
            <v>Crassus
Modular Seal Type CS EPDM
Press seal in modular design; for the installation in core drill holes or wall sleeves; water-tight feed-through for pipes/cables; single sealing; against pressing water and non-pressing water; modular design ideal for subsequent installation
Brand: Crassus “or equivalent”
Pressure-tight (bar): 2,0
Width (mm): 40 - 140
Proof of pressure-tightness: MPA test report
Sealing material: EPDM (elastomer sealing elements without DOP/DEHP-plasticizers)
Pressure plates: Polyamide (fiberglass reinforced) with rotation prevention
Bolts and nuts: Galvanized, stainless steel V2A or V4A
Temperature range: -40°C to +120°C
Core drill hole ID (mm): _____
Wall sleeve ID (mm): _____
Pipes/cables OD (mm): _____
or
Item number: ______
Quantity (piece/modular seal): ______
Quantity (modular seals): ______
Price per unit (€): ______
Total price (€): _____</v>
          </cell>
          <cell r="O1152" t="str">
            <v xml:space="preserve">Press seal in modular design; for the installation in core drill holes or wall sleeves; water-tight feed-through for pipes/cables; single sealing; against pressing water and non-pressing water; modular design ideal for subsequent installation; according to the area of application there are different elastomer and steel qualities available </v>
          </cell>
          <cell r="P1152">
            <v>21</v>
          </cell>
          <cell r="Q1152" t="str">
            <v>23,5-30,6</v>
          </cell>
          <cell r="R1152" t="str">
            <v>14,0-406,4</v>
          </cell>
          <cell r="S1152">
            <v>60</v>
          </cell>
          <cell r="T1152">
            <v>2</v>
          </cell>
          <cell r="U1152">
            <v>15</v>
          </cell>
          <cell r="V1152">
            <v>7.6999999999999999E-2</v>
          </cell>
          <cell r="W1152" t="str">
            <v>EPDM / VZ</v>
          </cell>
        </row>
        <row r="1153">
          <cell r="B1153" t="str">
            <v>CRA21306VZ</v>
          </cell>
          <cell r="C1153" t="str">
            <v>020-0250-162</v>
          </cell>
          <cell r="E1153">
            <v>4260391377150</v>
          </cell>
          <cell r="F1153" t="str">
            <v>Wastewater Pipe-Wallpenetrations</v>
          </cell>
          <cell r="G1153" t="str">
            <v>Modular Seals</v>
          </cell>
          <cell r="H1153" t="str">
            <v>Modular Seal Type CS EPDM</v>
          </cell>
          <cell r="I1153">
            <v>23001</v>
          </cell>
          <cell r="J1153" t="str">
            <v>DDL</v>
          </cell>
          <cell r="K1153" t="str">
            <v>Crassus - Modular Seal Type CS GK-375, EPDM</v>
          </cell>
          <cell r="L1153" t="str">
            <v>up to 2 bar, Wide: 70mm, EPDM / galvanized</v>
          </cell>
          <cell r="M1153" t="str">
            <v>Crassus - Modular Seal Type CS GK-375, EPDM; up to 2 bar, Wide: 70mm, EPDM / galvanized</v>
          </cell>
          <cell r="N1153" t="str">
            <v>Crassus
Modular Seal Type CS EPDM
Press seal in modular design; for the installation in core drill holes or wall sleeves; water-tight feed-through for pipes/cables; single sealing; against pressing water and non-pressing water; modular design ideal for subsequent installation
Brand: Crassus “or equivalent”
Pressure-tight (bar): 2,0
Width (mm): 40 - 140
Proof of pressure-tightness: MPA test report
Sealing material: EPDM (elastomer sealing elements without DOP/DEHP-plasticizers)
Pressure plates: Polyamide (fiberglass reinforced) with rotation prevention
Bolts and nuts: Galvanized, stainless steel V2A or V4A
Temperature range: -40°C to +120°C
Core drill hole ID (mm): _____
Wall sleeve ID (mm): _____
Pipes/cables OD (mm): _____
or
Item number: ______
Quantity (piece/modular seal): ______
Quantity (modular seals): ______
Price per unit (€): ______
Total price (€): _____</v>
          </cell>
          <cell r="O1153" t="str">
            <v xml:space="preserve">Press seal in modular design; for the installation in core drill holes or wall sleeves; water-tight feed-through for pipes/cables; single sealing; against pressing water and non-pressing water; modular design ideal for subsequent installation; according to the area of application there are different elastomer and steel qualities available </v>
          </cell>
          <cell r="P1153">
            <v>21</v>
          </cell>
          <cell r="Q1153" t="str">
            <v>31,0-36,5</v>
          </cell>
          <cell r="R1153" t="str">
            <v>26,0-323,9</v>
          </cell>
          <cell r="S1153">
            <v>70</v>
          </cell>
          <cell r="T1153">
            <v>2</v>
          </cell>
          <cell r="U1153">
            <v>15</v>
          </cell>
          <cell r="V1153">
            <v>0.124</v>
          </cell>
          <cell r="W1153" t="str">
            <v>EPDM / VZ</v>
          </cell>
        </row>
        <row r="1154">
          <cell r="B1154" t="str">
            <v>CRA21307VZ</v>
          </cell>
          <cell r="C1154" t="str">
            <v>020-0250-164</v>
          </cell>
          <cell r="E1154">
            <v>4260391377167</v>
          </cell>
          <cell r="F1154" t="str">
            <v>Wastewater Pipe-Wallpenetrations</v>
          </cell>
          <cell r="G1154" t="str">
            <v>Modular Seals</v>
          </cell>
          <cell r="H1154" t="str">
            <v>Modular Seal Type CS EPDM</v>
          </cell>
          <cell r="I1154">
            <v>23001</v>
          </cell>
          <cell r="J1154" t="str">
            <v>DDL</v>
          </cell>
          <cell r="K1154" t="str">
            <v>Crassus - Modular Seal Type CS GK-400, EPDM</v>
          </cell>
          <cell r="L1154" t="str">
            <v>up to 2 bar, Wide: 90mm, EPDM / galvanized</v>
          </cell>
          <cell r="M1154" t="str">
            <v>Crassus - Modular Seal Type CS GK-400, EPDM; up to 2 bar, Wide: 90mm, EPDM / galvanized</v>
          </cell>
          <cell r="N1154" t="str">
            <v>Crassus
Modular Seal Type CS EPDM
Press seal in modular design; for the installation in core drill holes or wall sleeves; water-tight feed-through for pipes/cables; single sealing; against pressing water and non-pressing water; modular design ideal for subsequent installation
Brand: Crassus “or equivalent”
Pressure-tight (bar): 2,0
Width (mm): 40 - 140
Proof of pressure-tightness: MPA test report
Sealing material: EPDM (elastomer sealing elements without DOP/DEHP-plasticizers)
Pressure plates: Polyamide (fiberglass reinforced) with rotation prevention
Bolts and nuts: Galvanized, stainless steel V2A or V4A
Temperature range: -40°C to +120°C
Core drill hole ID (mm): _____
Wall sleeve ID (mm): _____
Pipes/cables OD (mm): _____
or
Item number: ______
Quantity (piece/modular seal): ______
Quantity (modular seals): ______
Price per unit (€): ______
Total price (€): _____</v>
          </cell>
          <cell r="O1154" t="str">
            <v xml:space="preserve">Press seal in modular design; for the installation in core drill holes or wall sleeves; water-tight feed-through for pipes/cables; single sealing; against pressing water and non-pressing water; modular design ideal for subsequent installation; according to the area of application there are different elastomer and steel qualities available </v>
          </cell>
          <cell r="P1154">
            <v>21</v>
          </cell>
          <cell r="Q1154" t="str">
            <v>36,0-43,5</v>
          </cell>
          <cell r="R1154" t="str">
            <v>139,7-1220,0</v>
          </cell>
          <cell r="S1154">
            <v>90</v>
          </cell>
          <cell r="T1154">
            <v>2</v>
          </cell>
          <cell r="U1154">
            <v>35</v>
          </cell>
          <cell r="V1154">
            <v>0.30199999999999999</v>
          </cell>
          <cell r="W1154" t="str">
            <v>EPDM / VZ</v>
          </cell>
        </row>
        <row r="1155">
          <cell r="B1155" t="str">
            <v>CRA21308VZ</v>
          </cell>
          <cell r="C1155" t="str">
            <v>020-0250-166</v>
          </cell>
          <cell r="E1155">
            <v>4260391377174</v>
          </cell>
          <cell r="F1155" t="str">
            <v>Wastewater Pipe-Wallpenetrations</v>
          </cell>
          <cell r="G1155" t="str">
            <v>Modular Seals</v>
          </cell>
          <cell r="H1155" t="str">
            <v>Modular Seal Type CS EPDM</v>
          </cell>
          <cell r="I1155">
            <v>23001</v>
          </cell>
          <cell r="J1155" t="str">
            <v>DDL</v>
          </cell>
          <cell r="K1155" t="str">
            <v>Crassus - Modular Seal Type CS GK-415, EPDM</v>
          </cell>
          <cell r="L1155" t="str">
            <v>up to 2 bar, Wide: 90mm, EPDM / galvanized</v>
          </cell>
          <cell r="M1155" t="str">
            <v>Crassus - Modular Seal Type CS GK-415, EPDM; up to 2 bar, Wide: 90mm, EPDM / galvanized</v>
          </cell>
          <cell r="N1155" t="str">
            <v>Crassus
Modular Seal Type CS EPDM
Press seal in modular design; for the installation in core drill holes or wall sleeves; water-tight feed-through for pipes/cables; single sealing; against pressing water and non-pressing water; modular design ideal for subsequent installation
Brand: Crassus “or equivalent”
Pressure-tight (bar): 2,0
Width (mm): 40 - 140
Proof of pressure-tightness: MPA test report
Sealing material: EPDM (elastomer sealing elements without DOP/DEHP-plasticizers)
Pressure plates: Polyamide (fiberglass reinforced) with rotation prevention
Bolts and nuts: Galvanized, stainless steel V2A or V4A
Temperature range: -40°C to +120°C
Core drill hole ID (mm): _____
Wall sleeve ID (mm): _____
Pipes/cables OD (mm): _____
or
Item number: ______
Quantity (piece/modular seal): ______
Quantity (modular seals): ______
Price per unit (€): ______
Total price (€): _____</v>
          </cell>
          <cell r="O1155" t="str">
            <v xml:space="preserve">Press seal in modular design; for the installation in core drill holes or wall sleeves; water-tight feed-through for pipes/cables; single sealing; against pressing water and non-pressing water; modular design ideal for subsequent installation; according to the area of application there are different elastomer and steel qualities available </v>
          </cell>
          <cell r="P1155">
            <v>21</v>
          </cell>
          <cell r="Q1155" t="str">
            <v>36,0-43,5</v>
          </cell>
          <cell r="R1155" t="str">
            <v>44,5-323,9</v>
          </cell>
          <cell r="S1155">
            <v>90</v>
          </cell>
          <cell r="T1155">
            <v>2</v>
          </cell>
          <cell r="U1155">
            <v>35</v>
          </cell>
          <cell r="V1155">
            <v>0.23799999999999999</v>
          </cell>
          <cell r="W1155" t="str">
            <v>EPDM / VZ</v>
          </cell>
        </row>
        <row r="1156">
          <cell r="B1156" t="str">
            <v>CRA21309VZ</v>
          </cell>
          <cell r="C1156" t="str">
            <v>020-0250-168</v>
          </cell>
          <cell r="E1156">
            <v>4260391377181</v>
          </cell>
          <cell r="F1156" t="str">
            <v>Wastewater Pipe-Wallpenetrations</v>
          </cell>
          <cell r="G1156" t="str">
            <v>Modular Seals</v>
          </cell>
          <cell r="H1156" t="str">
            <v>Modular Seal Type CS EPDM</v>
          </cell>
          <cell r="I1156">
            <v>23001</v>
          </cell>
          <cell r="J1156" t="str">
            <v>DDL</v>
          </cell>
          <cell r="K1156" t="str">
            <v>Crassus - Modular Seal Type CS GK-425, EPDM</v>
          </cell>
          <cell r="L1156" t="str">
            <v>up to 2 bar, Wide: 90mm, EPDM / galvanized</v>
          </cell>
          <cell r="M1156" t="str">
            <v>Crassus - Modular Seal Type CS GK-425, EPDM; up to 2 bar, Wide: 90mm, EPDM / galvanized</v>
          </cell>
          <cell r="N1156" t="str">
            <v>Crassus
Modular Seal Type CS EPDM
Press seal in modular design; for the installation in core drill holes or wall sleeves; water-tight feed-through for pipes/cables; single sealing; against pressing water and non-pressing water; modular design ideal for subsequent installation
Brand: Crassus “or equivalent”
Pressure-tight (bar): 2,0
Width (mm): 40 - 140
Proof of pressure-tightness: MPA test report
Sealing material: EPDM (elastomer sealing elements without DOP/DEHP-plasticizers)
Pressure plates: Polyamide (fiberglass reinforced) with rotation prevention
Bolts and nuts: Galvanized, stainless steel V2A or V4A
Temperature range: -40°C to +120°C
Core drill hole ID (mm): _____
Wall sleeve ID (mm): _____
Pipes/cables OD (mm): _____
or
Item number: ______
Quantity (piece/modular seal): ______
Quantity (modular seals): ______
Price per unit (€): ______
Total price (€): _____</v>
          </cell>
          <cell r="O1156" t="str">
            <v xml:space="preserve">Press seal in modular design; for the installation in core drill holes or wall sleeves; water-tight feed-through for pipes/cables; single sealing; against pressing water and non-pressing water; modular design ideal for subsequent installation; according to the area of application there are different elastomer and steel qualities available </v>
          </cell>
          <cell r="P1156">
            <v>21</v>
          </cell>
          <cell r="Q1156" t="str">
            <v>28,0-35,5</v>
          </cell>
          <cell r="R1156" t="str">
            <v>134,0-1220,0</v>
          </cell>
          <cell r="S1156">
            <v>90</v>
          </cell>
          <cell r="T1156">
            <v>2</v>
          </cell>
          <cell r="U1156">
            <v>35</v>
          </cell>
          <cell r="V1156">
            <v>0.253</v>
          </cell>
          <cell r="W1156" t="str">
            <v>EPDM / VZ</v>
          </cell>
        </row>
        <row r="1157">
          <cell r="B1157" t="str">
            <v>CRA21310VZ</v>
          </cell>
          <cell r="C1157" t="str">
            <v>020-0250-170</v>
          </cell>
          <cell r="E1157">
            <v>4260391377198</v>
          </cell>
          <cell r="F1157" t="str">
            <v>Wastewater Pipe-Wallpenetrations</v>
          </cell>
          <cell r="G1157" t="str">
            <v>Modular Seals</v>
          </cell>
          <cell r="H1157" t="str">
            <v>Modular Seal Type CS EPDM</v>
          </cell>
          <cell r="I1157">
            <v>23001</v>
          </cell>
          <cell r="J1157" t="str">
            <v>DDL</v>
          </cell>
          <cell r="K1157" t="str">
            <v>Crassus - Modular Seal Type CS GK-475, EPDM</v>
          </cell>
          <cell r="L1157" t="str">
            <v>up to 2 bar, Wide: 90mm, EPDM / galvanized</v>
          </cell>
          <cell r="M1157" t="str">
            <v>Crassus - Modular Seal Type CS GK-475, EPDM; up to 2 bar, Wide: 90mm, EPDM / galvanized</v>
          </cell>
          <cell r="N1157" t="str">
            <v>Crassus
Modular Seal Type CS EPDM
Press seal in modular design; for the installation in core drill holes or wall sleeves; water-tight feed-through for pipes/cables; single sealing; against pressing water and non-pressing water; modular design ideal for subsequent installation
Brand: Crassus “or equivalent”
Pressure-tight (bar): 2,0
Width (mm): 40 - 140
Proof of pressure-tightness: MPA test report
Sealing material: EPDM (elastomer sealing elements without DOP/DEHP-plasticizers)
Pressure plates: Polyamide (fiberglass reinforced) with rotation prevention
Bolts and nuts: Galvanized, stainless steel V2A or V4A
Temperature range: -40°C to +120°C
Core drill hole ID (mm): _____
Wall sleeve ID (mm): _____
Pipes/cables OD (mm): _____
or
Item number: ______
Quantity (piece/modular seal): ______
Quantity (modular seals): ______
Price per unit (€): ______
Total price (€): _____</v>
          </cell>
          <cell r="O1157" t="str">
            <v xml:space="preserve">Press seal in modular design; for the installation in core drill holes or wall sleeves; water-tight feed-through for pipes/cables; single sealing; against pressing water and non-pressing water; modular design ideal for subsequent installation; according to the area of application there are different elastomer and steel qualities available </v>
          </cell>
          <cell r="P1157">
            <v>21</v>
          </cell>
          <cell r="Q1157" t="str">
            <v>40,0-47,5</v>
          </cell>
          <cell r="R1157" t="str">
            <v>33,7-1220,0</v>
          </cell>
          <cell r="S1157">
            <v>90</v>
          </cell>
          <cell r="T1157">
            <v>2</v>
          </cell>
          <cell r="U1157">
            <v>35</v>
          </cell>
          <cell r="V1157">
            <v>0.25800000000000001</v>
          </cell>
          <cell r="W1157" t="str">
            <v>EPDM / VZ</v>
          </cell>
        </row>
        <row r="1158">
          <cell r="B1158" t="str">
            <v>CRA21311VZ</v>
          </cell>
          <cell r="C1158" t="str">
            <v>020-0250-172</v>
          </cell>
          <cell r="E1158">
            <v>4260391377204</v>
          </cell>
          <cell r="F1158" t="str">
            <v>Wastewater Pipe-Wallpenetrations</v>
          </cell>
          <cell r="G1158" t="str">
            <v>Modular Seals</v>
          </cell>
          <cell r="H1158" t="str">
            <v>Modular Seal Type CS EPDM</v>
          </cell>
          <cell r="I1158">
            <v>23001</v>
          </cell>
          <cell r="J1158" t="str">
            <v>DDL</v>
          </cell>
          <cell r="K1158" t="str">
            <v>Crassus - Modular Seal Type CS GK-500, EPDM</v>
          </cell>
          <cell r="L1158" t="str">
            <v>up to 2 bar, Wide: 110mm, EPDM / galvanized</v>
          </cell>
          <cell r="M1158" t="str">
            <v>Crassus - Modular Seal Type CS GK-500, EPDM; up to 2 bar, Wide: 110mm, EPDM / galvanized</v>
          </cell>
          <cell r="N1158" t="str">
            <v>Crassus
Modular Seal Type CS EPDM
Press seal in modular design; for the installation in core drill holes or wall sleeves; water-tight feed-through for pipes/cables; single sealing; against pressing water and non-pressing water; modular design ideal for subsequent installation
Brand: Crassus “or equivalent”
Pressure-tight (bar): 2,0
Width (mm): 40 - 140
Proof of pressure-tightness: MPA test report
Sealing material: EPDM (elastomer sealing elements without DOP/DEHP-plasticizers)
Pressure plates: Polyamide (fiberglass reinforced) with rotation prevention
Bolts and nuts: Galvanized, stainless steel V2A or V4A
Temperature range: -40°C to +120°C
Core drill hole ID (mm): _____
Wall sleeve ID (mm): _____
Pipes/cables OD (mm): _____
or
Item number: ______
Quantity (piece/modular seal): ______
Quantity (modular seals): ______
Price per unit (€): ______
Total price (€): _____</v>
          </cell>
          <cell r="O1158" t="str">
            <v xml:space="preserve">Press seal in modular design; for the installation in core drill holes or wall sleeves; water-tight feed-through for pipes/cables; single sealing; against pressing water and non-pressing water; modular design ideal for subsequent installation; according to the area of application there are different elastomer and steel qualities available </v>
          </cell>
          <cell r="P1158">
            <v>21</v>
          </cell>
          <cell r="Q1158" t="str">
            <v>58,0-68,5</v>
          </cell>
          <cell r="R1158" t="str">
            <v>82,5-1220,0</v>
          </cell>
          <cell r="S1158">
            <v>110</v>
          </cell>
          <cell r="T1158">
            <v>2</v>
          </cell>
          <cell r="U1158">
            <v>65</v>
          </cell>
          <cell r="V1158">
            <v>0.61899999999999999</v>
          </cell>
          <cell r="W1158" t="str">
            <v>EPDM / VZ</v>
          </cell>
        </row>
        <row r="1159">
          <cell r="B1159" t="str">
            <v>CRA21312VZ</v>
          </cell>
          <cell r="C1159" t="str">
            <v>020-0250-174</v>
          </cell>
          <cell r="E1159">
            <v>4260391377211</v>
          </cell>
          <cell r="F1159" t="str">
            <v>Wastewater Pipe-Wallpenetrations</v>
          </cell>
          <cell r="G1159" t="str">
            <v>Modular Seals</v>
          </cell>
          <cell r="H1159" t="str">
            <v>Modular Seal Type CS EPDM</v>
          </cell>
          <cell r="I1159">
            <v>23001</v>
          </cell>
          <cell r="J1159" t="str">
            <v>DDL</v>
          </cell>
          <cell r="K1159" t="str">
            <v>Crassus - Modular Seal Type CS GK-525, EPDM</v>
          </cell>
          <cell r="L1159" t="str">
            <v>up to 2 bar, Wide: 110mm, EPDM / galvanized</v>
          </cell>
          <cell r="M1159" t="str">
            <v>Crassus - Modular Seal Type CS GK-525, EPDM; up to 2 bar, Wide: 110mm, EPDM / galvanized</v>
          </cell>
          <cell r="N1159" t="str">
            <v>Crassus
Modular Seal Type CS EPDM
Press seal in modular design; for the installation in core drill holes or wall sleeves; water-tight feed-through for pipes/cables; single sealing; against pressing water and non-pressing water; modular design ideal for subsequent installation
Brand: Crassus “or equivalent”
Pressure-tight (bar): 2,0
Width (mm): 40 - 140
Proof of pressure-tightness: MPA test report
Sealing material: EPDM (elastomer sealing elements without DOP/DEHP-plasticizers)
Pressure plates: Polyamide (fiberglass reinforced) with rotation prevention
Bolts and nuts: Galvanized, stainless steel V2A or V4A
Temperature range: -40°C to +120°C
Core drill hole ID (mm): _____
Wall sleeve ID (mm): _____
Pipes/cables OD (mm): _____
or
Item number: ______
Quantity (piece/modular seal): ______
Quantity (modular seals): ______
Price per unit (€): ______
Total price (€): _____</v>
          </cell>
          <cell r="O1159" t="str">
            <v xml:space="preserve">Press seal in modular design; for the installation in core drill holes or wall sleeves; water-tight feed-through for pipes/cables; single sealing; against pressing water and non-pressing water; modular design ideal for subsequent installation; according to the area of application there are different elastomer and steel qualities available </v>
          </cell>
          <cell r="P1159">
            <v>21</v>
          </cell>
          <cell r="Q1159" t="str">
            <v>53,0-61,3</v>
          </cell>
          <cell r="R1159" t="str">
            <v>133,0-1220,0</v>
          </cell>
          <cell r="S1159">
            <v>110</v>
          </cell>
          <cell r="T1159">
            <v>2</v>
          </cell>
          <cell r="U1159">
            <v>65</v>
          </cell>
          <cell r="V1159">
            <v>0.57299999999999995</v>
          </cell>
          <cell r="W1159" t="str">
            <v>EPDM / VZ</v>
          </cell>
        </row>
        <row r="1160">
          <cell r="B1160" t="str">
            <v>CRA21313VZ</v>
          </cell>
          <cell r="C1160" t="str">
            <v>020-0250-176</v>
          </cell>
          <cell r="E1160">
            <v>4260391377228</v>
          </cell>
          <cell r="F1160" t="str">
            <v>Wastewater Pipe-Wallpenetrations</v>
          </cell>
          <cell r="G1160" t="str">
            <v>Modular Seals</v>
          </cell>
          <cell r="H1160" t="str">
            <v>Modular Seal Type CS EPDM</v>
          </cell>
          <cell r="I1160">
            <v>23001</v>
          </cell>
          <cell r="J1160" t="str">
            <v>DDL</v>
          </cell>
          <cell r="K1160" t="str">
            <v>Crassus - Modular Seal Type CS GK-575, EPDM</v>
          </cell>
          <cell r="L1160" t="str">
            <v>up to 2 bar, Wide: 90mm, EPDM / galvanized</v>
          </cell>
          <cell r="M1160" t="str">
            <v>Crassus - Modular Seal Type CS GK-575, EPDM; up to 2 bar, Wide: 90mm, EPDM / galvanized</v>
          </cell>
          <cell r="N1160" t="str">
            <v>Crassus
Modular Seal Type CS EPDM
Press seal in modular design; for the installation in core drill holes or wall sleeves; water-tight feed-through for pipes/cables; single sealing; against pressing water and non-pressing water; modular design ideal for subsequent installation
Brand: Crassus “or equivalent”
Pressure-tight (bar): 2,0
Width (mm): 40 - 140
Proof of pressure-tightness: MPA test report
Sealing material: EPDM (elastomer sealing elements without DOP/DEHP-plasticizers)
Pressure plates: Polyamide (fiberglass reinforced) with rotation prevention
Bolts and nuts: Galvanized, stainless steel V2A or V4A
Temperature range: -40°C to +120°C
Core drill hole ID (mm): _____
Wall sleeve ID (mm): _____
Pipes/cables OD (mm): _____
or
Item number: ______
Quantity (piece/modular seal): ______
Quantity (modular seals): ______
Price per unit (€): ______
Total price (€): _____</v>
          </cell>
          <cell r="O1160" t="str">
            <v xml:space="preserve">Press seal in modular design; for the installation in core drill holes or wall sleeves; water-tight feed-through for pipes/cables; single sealing; against pressing water and non-pressing water; modular design ideal for subsequent installation; according to the area of application there are different elastomer and steel qualities available </v>
          </cell>
          <cell r="P1160">
            <v>21</v>
          </cell>
          <cell r="Q1160" t="str">
            <v>47,0-56,8</v>
          </cell>
          <cell r="R1160" t="str">
            <v>90,0-1220,0</v>
          </cell>
          <cell r="S1160">
            <v>90</v>
          </cell>
          <cell r="T1160">
            <v>2</v>
          </cell>
          <cell r="U1160">
            <v>50</v>
          </cell>
          <cell r="V1160">
            <v>0.41599999999999998</v>
          </cell>
          <cell r="W1160" t="str">
            <v>EPDM / VZ</v>
          </cell>
        </row>
        <row r="1161">
          <cell r="B1161" t="str">
            <v>CRA21314VZ</v>
          </cell>
          <cell r="C1161" t="str">
            <v>020-0250-178</v>
          </cell>
          <cell r="E1161">
            <v>4260391377235</v>
          </cell>
          <cell r="F1161" t="str">
            <v>Wastewater Pipe-Wallpenetrations</v>
          </cell>
          <cell r="G1161" t="str">
            <v>Modular Seals</v>
          </cell>
          <cell r="H1161" t="str">
            <v>Modular Seal Type CS EPDM</v>
          </cell>
          <cell r="I1161">
            <v>23001</v>
          </cell>
          <cell r="J1161" t="str">
            <v>DDL</v>
          </cell>
          <cell r="K1161" t="str">
            <v>Crassus - Modular Seal Type CS GK-600, EPDM</v>
          </cell>
          <cell r="L1161" t="str">
            <v>up to 2 bar, Wide: 140mm, EPDM / galvanized</v>
          </cell>
          <cell r="M1161" t="str">
            <v>Crassus - Modular Seal Type CS GK-600, EPDM; up to 2 bar, Wide: 140mm, EPDM / galvanized</v>
          </cell>
          <cell r="N1161" t="str">
            <v>Crassus
Modular Seal Type CS EPDM
Press seal in modular design; for the installation in core drill holes or wall sleeves; water-tight feed-through for pipes/cables; single sealing; against pressing water and non-pressing water; modular design ideal for subsequent installation
Brand: Crassus “or equivalent”
Pressure-tight (bar): 2,0
Width (mm): 40 - 140
Proof of pressure-tightness: MPA test report
Sealing material: EPDM (elastomer sealing elements without DOP/DEHP-plasticizers)
Pressure plates: Polyamide (fiberglass reinforced) with rotation prevention
Bolts and nuts: Galvanized, stainless steel V2A or V4A
Temperature range: -40°C to +120°C
Core drill hole ID (mm): _____
Wall sleeve ID (mm): _____
Pipes/cables OD (mm): _____
or
Item number: ______
Quantity (piece/modular seal): ______
Quantity (modular seals): ______
Price per unit (€): ______
Total price (€): _____</v>
          </cell>
          <cell r="O1161" t="str">
            <v xml:space="preserve">Press seal in modular design; for the installation in core drill holes or wall sleeves; water-tight feed-through for pipes/cables; single sealing; against pressing water and non-pressing water; modular design ideal for subsequent installation; according to the area of application there are different elastomer and steel qualities available </v>
          </cell>
          <cell r="P1161">
            <v>21</v>
          </cell>
          <cell r="Q1161" t="str">
            <v>80,0-96,5</v>
          </cell>
          <cell r="R1161" t="str">
            <v>177,8-3000,0</v>
          </cell>
          <cell r="S1161">
            <v>140</v>
          </cell>
          <cell r="T1161">
            <v>2</v>
          </cell>
          <cell r="U1161">
            <v>130</v>
          </cell>
          <cell r="V1161">
            <v>1.8360000000000001</v>
          </cell>
          <cell r="W1161" t="str">
            <v>EPDM / VZ</v>
          </cell>
        </row>
        <row r="1162">
          <cell r="B1162" t="str">
            <v>CRA21315VZ</v>
          </cell>
          <cell r="C1162" t="str">
            <v>020-0250-180</v>
          </cell>
          <cell r="E1162">
            <v>4260391377242</v>
          </cell>
          <cell r="F1162" t="str">
            <v>Wastewater Pipe-Wallpenetrations</v>
          </cell>
          <cell r="G1162" t="str">
            <v>Modular Seals</v>
          </cell>
          <cell r="H1162" t="str">
            <v>Modular Seal Type CS EPDM</v>
          </cell>
          <cell r="I1162">
            <v>23001</v>
          </cell>
          <cell r="J1162" t="str">
            <v>DDL</v>
          </cell>
          <cell r="K1162" t="str">
            <v>Crassus - Modular Seal Type CS GK-650, EPDM</v>
          </cell>
          <cell r="L1162" t="str">
            <v>up to 2 bar, Wide: 110mm, EPDM / galvanized</v>
          </cell>
          <cell r="M1162" t="str">
            <v>Crassus - Modular Seal Type CS GK-650, EPDM; up to 2 bar, Wide: 110mm, EPDM / galvanized</v>
          </cell>
          <cell r="N1162" t="str">
            <v>Crassus
Modular Seal Type CS EPDM
Press seal in modular design; for the installation in core drill holes or wall sleeves; water-tight feed-through for pipes/cables; single sealing; against pressing water and non-pressing water; modular design ideal for subsequent installation
Brand: Crassus “or equivalent”
Pressure-tight (bar): 2,0
Width (mm): 40 - 140
Proof of pressure-tightness: MPA test report
Sealing material: EPDM (elastomer sealing elements without DOP/DEHP-plasticizers)
Pressure plates: Polyamide (fiberglass reinforced) with rotation prevention
Bolts and nuts: Galvanized, stainless steel V2A or V4A
Temperature range: -40°C to +120°C
Core drill hole ID (mm): _____
Wall sleeve ID (mm): _____
Pipes/cables OD (mm): _____
or
Item number: ______
Quantity (piece/modular seal): ______
Quantity (modular seals): ______
Price per unit (€): ______
Total price (€): _____</v>
          </cell>
          <cell r="O1162" t="str">
            <v xml:space="preserve">Press seal in modular design; for the installation in core drill holes or wall sleeves; water-tight feed-through for pipes/cables; single sealing; against pressing water and non-pressing water; modular design ideal for subsequent installation; according to the area of application there are different elastomer and steel qualities available </v>
          </cell>
          <cell r="P1162">
            <v>21</v>
          </cell>
          <cell r="Q1162" t="str">
            <v>71,0-81,5</v>
          </cell>
          <cell r="R1162" t="str">
            <v>200,0-1220,0</v>
          </cell>
          <cell r="S1162">
            <v>110</v>
          </cell>
          <cell r="T1162">
            <v>2</v>
          </cell>
          <cell r="U1162">
            <v>85</v>
          </cell>
          <cell r="V1162">
            <v>0.92600000000000005</v>
          </cell>
          <cell r="W1162" t="str">
            <v>EPDM / VZ</v>
          </cell>
        </row>
        <row r="1163">
          <cell r="B1163" t="str">
            <v>CRA21300V2A</v>
          </cell>
          <cell r="C1163" t="str">
            <v>021-0250-100</v>
          </cell>
          <cell r="E1163">
            <v>4260391377259</v>
          </cell>
          <cell r="F1163" t="str">
            <v>Wastewater Pipe-Wallpenetrations</v>
          </cell>
          <cell r="G1163" t="str">
            <v>Modular Seals</v>
          </cell>
          <cell r="H1163" t="str">
            <v>Modular Seal Type CS EPDM</v>
          </cell>
          <cell r="I1163">
            <v>23001</v>
          </cell>
          <cell r="J1163" t="str">
            <v>DDL</v>
          </cell>
          <cell r="K1163" t="str">
            <v>Crassus - Modular Seal Type CS GK-200, EPDM</v>
          </cell>
          <cell r="L1163" t="str">
            <v>up to 2 bar, Width: 40mm, EPDM / V2A</v>
          </cell>
          <cell r="M1163" t="str">
            <v>Crassus - Modular Seal Type CS GK-200, EPDM; up to 2 bar, Width: 40mm, EPDM / V2A</v>
          </cell>
          <cell r="N1163" t="str">
            <v>Crassus
Modular Seal Type CS EPDM
Press seal in modular design; for the installation in core drill holes or wall sleeves; water-tight feed-through for pipes/cables; single sealing; against pressing water and non-pressing water; modular design ideal for subsequent installation
Brand: Crassus “or equivalent”
Pressure-tight (bar): 2,0
Width (mm): 40 - 140
Proof of pressure-tightness: MPA test report
Sealing material: EPDM (elastomer sealing elements without DOP/DEHP-plasticizers)
Pressure plates: Polyamide (fiberglass reinforced) with rotation prevention
Bolts and nuts: Galvanized, stainless steel V2A or V4A
Temperature range: -40°C to +120°C
Core drill hole ID (mm): _____
Wall sleeve ID (mm): _____
Pipes/cables OD (mm): _____
or
Item number: ______
Quantity (piece/modular seal): ______
Quantity (modular seals): ______
Price per unit (€): ______
Total price (€): _____</v>
          </cell>
          <cell r="O1163" t="str">
            <v xml:space="preserve">Press seal in modular design; for the installation in core drill holes or wall sleeves; water-tight feed-through for pipes/cables; single sealing; against pressing water and non-pressing water; modular design ideal for subsequent installation; according to the area of application there are different elastomer and steel qualities available </v>
          </cell>
          <cell r="P1163">
            <v>21</v>
          </cell>
          <cell r="Q1163" t="str">
            <v>12,5-15,9</v>
          </cell>
          <cell r="R1163" t="str">
            <v>21,3-323,9</v>
          </cell>
          <cell r="S1163">
            <v>40</v>
          </cell>
          <cell r="T1163">
            <v>2</v>
          </cell>
          <cell r="U1163">
            <v>3</v>
          </cell>
          <cell r="V1163">
            <v>2.1999999999999999E-2</v>
          </cell>
          <cell r="W1163" t="str">
            <v>EPDM / V2A</v>
          </cell>
        </row>
        <row r="1164">
          <cell r="B1164" t="str">
            <v>CRA21301V2A</v>
          </cell>
          <cell r="C1164" t="str">
            <v>021-0250-101</v>
          </cell>
          <cell r="E1164">
            <v>4260391377266</v>
          </cell>
          <cell r="F1164" t="str">
            <v>Wastewater Pipe-Wallpenetrations</v>
          </cell>
          <cell r="G1164" t="str">
            <v>Modular Seals</v>
          </cell>
          <cell r="H1164" t="str">
            <v>Modular Seal Type CS EPDM</v>
          </cell>
          <cell r="I1164">
            <v>23001</v>
          </cell>
          <cell r="J1164" t="str">
            <v>DDL</v>
          </cell>
          <cell r="K1164" t="str">
            <v>Crassus - Modular Seal Type CS GK-250, EPDM</v>
          </cell>
          <cell r="L1164" t="str">
            <v>up to 2 bar, Width: 40mm, EPDM / V2A</v>
          </cell>
          <cell r="M1164" t="str">
            <v>Crassus - Modular Seal Type CS GK-250, EPDM; up to 2 bar, Width: 40mm, EPDM / V2A</v>
          </cell>
          <cell r="N1164" t="str">
            <v>Crassus
Modular Seal Type CS EPDM
Press seal in modular design; for the installation in core drill holes or wall sleeves; water-tight feed-through for pipes/cables; single sealing; against pressing water and non-pressing water; modular design ideal for subsequent installation
Brand: Crassus “or equivalent”
Pressure-tight (bar): 2,0
Width (mm): 40 - 140
Proof of pressure-tightness: MPA test report
Sealing material: EPDM (elastomer sealing elements without DOP/DEHP-plasticizers)
Pressure plates: Polyamide (fiberglass reinforced) with rotation prevention
Bolts and nuts: Galvanized, stainless steel V2A or V4A
Temperature range: -40°C to +120°C
Core drill hole ID (mm): _____
Wall sleeve ID (mm): _____
Pipes/cables OD (mm): _____
or
Item number: ______
Quantity (piece/modular seal): ______
Quantity (modular seals): ______
Price per unit (€): ______
Total price (€): _____</v>
          </cell>
          <cell r="O1164" t="str">
            <v xml:space="preserve">Press seal in modular design; for the installation in core drill holes or wall sleeves; water-tight feed-through for pipes/cables; single sealing; against pressing water and non-pressing water; modular design ideal for subsequent installation; according to the area of application there are different elastomer and steel qualities available </v>
          </cell>
          <cell r="P1164">
            <v>21</v>
          </cell>
          <cell r="Q1164" t="str">
            <v>15,5-19,6</v>
          </cell>
          <cell r="R1164" t="str">
            <v>13,0-358,0</v>
          </cell>
          <cell r="S1164">
            <v>40</v>
          </cell>
          <cell r="T1164">
            <v>2</v>
          </cell>
          <cell r="U1164">
            <v>3</v>
          </cell>
          <cell r="V1164">
            <v>2.4E-2</v>
          </cell>
          <cell r="W1164" t="str">
            <v>EPDM / V2A</v>
          </cell>
        </row>
        <row r="1165">
          <cell r="B1165" t="str">
            <v>CRA21302V2A</v>
          </cell>
          <cell r="C1165" t="str">
            <v>021-0250-102</v>
          </cell>
          <cell r="E1165">
            <v>4260391377273</v>
          </cell>
          <cell r="F1165" t="str">
            <v>Wastewater Pipe-Wallpenetrations</v>
          </cell>
          <cell r="G1165" t="str">
            <v>Modular Seals</v>
          </cell>
          <cell r="H1165" t="str">
            <v>Modular Seal Type CS EPDM</v>
          </cell>
          <cell r="I1165">
            <v>23001</v>
          </cell>
          <cell r="J1165" t="str">
            <v>DDL</v>
          </cell>
          <cell r="K1165" t="str">
            <v>Crassus - Modular Seal Type CS GK-275, EPDM</v>
          </cell>
          <cell r="L1165" t="str">
            <v>up to 2 bar, Width: 40mm, EPDM / V2A</v>
          </cell>
          <cell r="M1165" t="str">
            <v>Crassus - Modular Seal Type CS GK-275, EPDM; up to 2 bar, Width: 40mm, EPDM / V2A</v>
          </cell>
          <cell r="N1165" t="str">
            <v>Crassus
Modular Seal Type CS EPDM
Press seal in modular design; for the installation in core drill holes or wall sleeves; water-tight feed-through for pipes/cables; single sealing; against pressing water and non-pressing water; modular design ideal for subsequent installation
Brand: Crassus “or equivalent”
Pressure-tight (bar): 2,0
Width (mm): 40 - 140
Proof of pressure-tightness: MPA test report
Sealing material: EPDM (elastomer sealing elements without DOP/DEHP-plasticizers)
Pressure plates: Polyamide (fiberglass reinforced) with rotation prevention
Bolts and nuts: Galvanized, stainless steel V2A or V4A
Temperature range: -40°C to +120°C
Core drill hole ID (mm): _____
Wall sleeve ID (mm): _____
Pipes/cables OD (mm): _____
or
Item number: ______
Quantity (piece/modular seal): ______
Quantity (modular seals): ______
Price per unit (€): ______
Total price (€): _____</v>
          </cell>
          <cell r="O1165" t="str">
            <v xml:space="preserve">Press seal in modular design; for the installation in core drill holes or wall sleeves; water-tight feed-through for pipes/cables; single sealing; against pressing water and non-pressing water; modular design ideal for subsequent installation; according to the area of application there are different elastomer and steel qualities available </v>
          </cell>
          <cell r="P1165">
            <v>21</v>
          </cell>
          <cell r="Q1165" t="str">
            <v>15,5-19,6</v>
          </cell>
          <cell r="R1165" t="str">
            <v>4,0-67,1</v>
          </cell>
          <cell r="S1165">
            <v>40</v>
          </cell>
          <cell r="T1165">
            <v>2</v>
          </cell>
          <cell r="U1165">
            <v>3</v>
          </cell>
          <cell r="V1165">
            <v>2.1999999999999999E-2</v>
          </cell>
          <cell r="W1165" t="str">
            <v>EPDM / V2A</v>
          </cell>
        </row>
        <row r="1166">
          <cell r="B1166" t="str">
            <v>CRA21303V2A</v>
          </cell>
          <cell r="C1166" t="str">
            <v>021-0250-106</v>
          </cell>
          <cell r="E1166">
            <v>4260391377280</v>
          </cell>
          <cell r="F1166" t="str">
            <v>Wastewater Pipe-Wallpenetrations</v>
          </cell>
          <cell r="G1166" t="str">
            <v>Modular Seals</v>
          </cell>
          <cell r="H1166" t="str">
            <v>Modular Seal Type CS EPDM</v>
          </cell>
          <cell r="I1166">
            <v>23001</v>
          </cell>
          <cell r="J1166" t="str">
            <v>DDL</v>
          </cell>
          <cell r="K1166" t="str">
            <v>Crassus - Modular Seal Type CS GK-300, EPDM</v>
          </cell>
          <cell r="L1166" t="str">
            <v>up to 2 bar, Width: 55mm, EPDM / V2A</v>
          </cell>
          <cell r="M1166" t="str">
            <v>Crassus - Modular Seal Type CS GK-300, EPDM; up to 2 bar, Width: 55mm, EPDM / V2A</v>
          </cell>
          <cell r="N1166" t="str">
            <v>Crassus
Modular Seal Type CS EPDM
Press seal in modular design; for the installation in core drill holes or wall sleeves; water-tight feed-through for pipes/cables; single sealing; against pressing water and non-pressing water; modular design ideal for subsequent installation
Brand: Crassus “or equivalent”
Pressure-tight (bar): 2,0
Width (mm): 40 - 140
Proof of pressure-tightness: MPA test report
Sealing material: EPDM (elastomer sealing elements without DOP/DEHP-plasticizers)
Pressure plates: Polyamide (fiberglass reinforced) with rotation prevention
Bolts and nuts: Galvanized, stainless steel V2A or V4A
Temperature range: -40°C to +120°C
Core drill hole ID (mm): _____
Wall sleeve ID (mm): _____
Pipes/cables OD (mm): _____
or
Item number: ______
Quantity (piece/modular seal): ______
Quantity (modular seals): ______
Price per unit (€): ______
Total price (€): _____</v>
          </cell>
          <cell r="O1166" t="str">
            <v xml:space="preserve">Press seal in modular design; for the installation in core drill holes or wall sleeves; water-tight feed-through for pipes/cables; single sealing; against pressing water and non-pressing water; modular design ideal for subsequent installation; according to the area of application there are different elastomer and steel qualities available </v>
          </cell>
          <cell r="P1166">
            <v>21</v>
          </cell>
          <cell r="Q1166" t="str">
            <v>17,5-22,4</v>
          </cell>
          <cell r="R1166" t="str">
            <v>44,5-406,4</v>
          </cell>
          <cell r="S1166">
            <v>55</v>
          </cell>
          <cell r="T1166">
            <v>2</v>
          </cell>
          <cell r="U1166">
            <v>15</v>
          </cell>
          <cell r="V1166">
            <v>5.8000000000000003E-2</v>
          </cell>
          <cell r="W1166" t="str">
            <v>EPDM / V2A</v>
          </cell>
        </row>
        <row r="1167">
          <cell r="B1167" t="str">
            <v>CRA21304V2A</v>
          </cell>
          <cell r="C1167" t="str">
            <v>021-0250-108</v>
          </cell>
          <cell r="E1167">
            <v>4260391377297</v>
          </cell>
          <cell r="F1167" t="str">
            <v>Wastewater Pipe-Wallpenetrations</v>
          </cell>
          <cell r="G1167" t="str">
            <v>Modular Seals</v>
          </cell>
          <cell r="H1167" t="str">
            <v>Modular Seal Type CS EPDM</v>
          </cell>
          <cell r="I1167">
            <v>23001</v>
          </cell>
          <cell r="J1167" t="str">
            <v>DDL</v>
          </cell>
          <cell r="K1167" t="str">
            <v>Crassus - Modular Seal Type CS GK-325, EPDM</v>
          </cell>
          <cell r="L1167" t="str">
            <v>up to 2 bar, Width: 80mm, EPDM / V2A</v>
          </cell>
          <cell r="M1167" t="str">
            <v>Crassus - Modular Seal Type CS GK-325, EPDM; up to 2 bar, Width: 80mm, EPDM / V2A</v>
          </cell>
          <cell r="N1167" t="str">
            <v>Crassus
Modular Seal Type CS EPDM
Press seal in modular design; for the installation in core drill holes or wall sleeves; water-tight feed-through for pipes/cables; single sealing; against pressing water and non-pressing water; modular design ideal for subsequent installation
Brand: Crassus “or equivalent”
Pressure-tight (bar): 2,0
Width (mm): 40 - 140
Proof of pressure-tightness: MPA test report
Sealing material: EPDM (elastomer sealing elements without DOP/DEHP-plasticizers)
Pressure plates: Polyamide (fiberglass reinforced) with rotation prevention
Bolts and nuts: Galvanized, stainless steel V2A or V4A
Temperature range: -40°C to +120°C
Core drill hole ID (mm): _____
Wall sleeve ID (mm): _____
Pipes/cables OD (mm): _____
or
Item number: ______
Quantity (piece/modular seal): ______
Quantity (modular seals): ______
Price per unit (€): ______
Total price (€): _____</v>
          </cell>
          <cell r="O1167" t="str">
            <v xml:space="preserve">Press seal in modular design; for the installation in core drill holes or wall sleeves; water-tight feed-through for pipes/cables; single sealing; against pressing water and non-pressing water; modular design ideal for subsequent installation; according to the area of application there are different elastomer and steel qualities available </v>
          </cell>
          <cell r="P1167">
            <v>21</v>
          </cell>
          <cell r="Q1167" t="str">
            <v>23,0-29,8</v>
          </cell>
          <cell r="R1167" t="str">
            <v>88,9-711,0</v>
          </cell>
          <cell r="S1167">
            <v>80</v>
          </cell>
          <cell r="T1167">
            <v>2</v>
          </cell>
          <cell r="U1167">
            <v>15</v>
          </cell>
          <cell r="V1167">
            <v>0.13500000000000001</v>
          </cell>
          <cell r="W1167" t="str">
            <v>EPDM / V2A</v>
          </cell>
        </row>
        <row r="1168">
          <cell r="B1168" t="str">
            <v>CRA21305V2A</v>
          </cell>
          <cell r="C1168" t="str">
            <v>021-0250-110</v>
          </cell>
          <cell r="E1168">
            <v>4260391377303</v>
          </cell>
          <cell r="F1168" t="str">
            <v>Wastewater Pipe-Wallpenetrations</v>
          </cell>
          <cell r="G1168" t="str">
            <v>Modular Seals</v>
          </cell>
          <cell r="H1168" t="str">
            <v>Modular Seal Type CS EPDM</v>
          </cell>
          <cell r="I1168">
            <v>23001</v>
          </cell>
          <cell r="J1168" t="str">
            <v>DDL</v>
          </cell>
          <cell r="K1168" t="str">
            <v>Crassus - Modular Seal Type CS GK-350, EPDM</v>
          </cell>
          <cell r="L1168" t="str">
            <v>up to 2 bar, Width: 60mm, EPDM / V2A</v>
          </cell>
          <cell r="M1168" t="str">
            <v>Crassus - Modular Seal Type CS GK-350, EPDM; up to 2 bar, Width: 60mm, EPDM / V2A</v>
          </cell>
          <cell r="N1168" t="str">
            <v>Crassus
Modular Seal Type CS EPDM
Press seal in modular design; for the installation in core drill holes or wall sleeves; water-tight feed-through for pipes/cables; single sealing; against pressing water and non-pressing water; modular design ideal for subsequent installation
Brand: Crassus “or equivalent”
Pressure-tight (bar): 2,0
Width (mm): 40 - 140
Proof of pressure-tightness: MPA test report
Sealing material: EPDM (elastomer sealing elements without DOP/DEHP-plasticizers)
Pressure plates: Polyamide (fiberglass reinforced) with rotation prevention
Bolts and nuts: Galvanized, stainless steel V2A or V4A
Temperature range: -40°C to +120°C
Core drill hole ID (mm): _____
Wall sleeve ID (mm): _____
Pipes/cables OD (mm): _____
or
Item number: ______
Quantity (piece/modular seal): ______
Quantity (modular seals): ______
Price per unit (€): ______
Total price (€): _____</v>
          </cell>
          <cell r="O1168" t="str">
            <v xml:space="preserve">Press seal in modular design; for the installation in core drill holes or wall sleeves; water-tight feed-through for pipes/cables; single sealing; against pressing water and non-pressing water; modular design ideal for subsequent installation; according to the area of application there are different elastomer and steel qualities available </v>
          </cell>
          <cell r="P1168">
            <v>21</v>
          </cell>
          <cell r="Q1168" t="str">
            <v>23,5-30,6</v>
          </cell>
          <cell r="R1168" t="str">
            <v>14,0-406,4</v>
          </cell>
          <cell r="S1168">
            <v>60</v>
          </cell>
          <cell r="T1168">
            <v>2</v>
          </cell>
          <cell r="U1168">
            <v>15</v>
          </cell>
          <cell r="V1168">
            <v>7.6999999999999999E-2</v>
          </cell>
          <cell r="W1168" t="str">
            <v>EPDM / V2A</v>
          </cell>
        </row>
        <row r="1169">
          <cell r="B1169" t="str">
            <v>CRA21306V2A</v>
          </cell>
          <cell r="C1169" t="str">
            <v>021-0250-112</v>
          </cell>
          <cell r="E1169">
            <v>4260391377310</v>
          </cell>
          <cell r="F1169" t="str">
            <v>Wastewater Pipe-Wallpenetrations</v>
          </cell>
          <cell r="G1169" t="str">
            <v>Modular Seals</v>
          </cell>
          <cell r="H1169" t="str">
            <v>Modular Seal Type CS EPDM</v>
          </cell>
          <cell r="I1169">
            <v>23001</v>
          </cell>
          <cell r="J1169" t="str">
            <v>DDL</v>
          </cell>
          <cell r="K1169" t="str">
            <v>Crassus - Modular Seal Type CS GK-375, EPDM</v>
          </cell>
          <cell r="L1169" t="str">
            <v>up to 2 bar, Width: 70mm, EPDM / V2A</v>
          </cell>
          <cell r="M1169" t="str">
            <v>Crassus - Modular Seal Type CS GK-375, EPDM; up to 2 bar, Width: 70mm, EPDM / V2A</v>
          </cell>
          <cell r="N1169" t="str">
            <v>Crassus
Modular Seal Type CS EPDM
Press seal in modular design; for the installation in core drill holes or wall sleeves; water-tight feed-through for pipes/cables; single sealing; against pressing water and non-pressing water; modular design ideal for subsequent installation
Brand: Crassus “or equivalent”
Pressure-tight (bar): 2,0
Width (mm): 40 - 140
Proof of pressure-tightness: MPA test report
Sealing material: EPDM (elastomer sealing elements without DOP/DEHP-plasticizers)
Pressure plates: Polyamide (fiberglass reinforced) with rotation prevention
Bolts and nuts: Galvanized, stainless steel V2A or V4A
Temperature range: -40°C to +120°C
Core drill hole ID (mm): _____
Wall sleeve ID (mm): _____
Pipes/cables OD (mm): _____
or
Item number: ______
Quantity (piece/modular seal): ______
Quantity (modular seals): ______
Price per unit (€): ______
Total price (€): _____</v>
          </cell>
          <cell r="O1169" t="str">
            <v xml:space="preserve">Press seal in modular design; for the installation in core drill holes or wall sleeves; water-tight feed-through for pipes/cables; single sealing; against pressing water and non-pressing water; modular design ideal for subsequent installation; according to the area of application there are different elastomer and steel qualities available </v>
          </cell>
          <cell r="P1169">
            <v>21</v>
          </cell>
          <cell r="Q1169" t="str">
            <v>31,0-36,5</v>
          </cell>
          <cell r="R1169" t="str">
            <v>26,0-323,9</v>
          </cell>
          <cell r="S1169">
            <v>70</v>
          </cell>
          <cell r="T1169">
            <v>2</v>
          </cell>
          <cell r="U1169">
            <v>15</v>
          </cell>
          <cell r="V1169">
            <v>0.124</v>
          </cell>
          <cell r="W1169" t="str">
            <v>EPDM / V2A</v>
          </cell>
        </row>
        <row r="1170">
          <cell r="B1170" t="str">
            <v>CRA21307V2A</v>
          </cell>
          <cell r="C1170" t="str">
            <v>021-0250-114</v>
          </cell>
          <cell r="E1170">
            <v>4260391377327</v>
          </cell>
          <cell r="F1170" t="str">
            <v>Wastewater Pipe-Wallpenetrations</v>
          </cell>
          <cell r="G1170" t="str">
            <v>Modular Seals</v>
          </cell>
          <cell r="H1170" t="str">
            <v>Modular Seal Type CS EPDM</v>
          </cell>
          <cell r="I1170">
            <v>23001</v>
          </cell>
          <cell r="J1170" t="str">
            <v>DDL</v>
          </cell>
          <cell r="K1170" t="str">
            <v>Crassus - Modular Seal Type CS GK-400, EPDM</v>
          </cell>
          <cell r="L1170" t="str">
            <v>up to 2 bar, Width: 90mm, EPDM / V2A</v>
          </cell>
          <cell r="M1170" t="str">
            <v>Crassus - Modular Seal Type CS GK-400, EPDM; up to 2 bar, Width: 90mm, EPDM / V2A</v>
          </cell>
          <cell r="N1170" t="str">
            <v>Crassus
Modular Seal Type CS EPDM
Press seal in modular design; for the installation in core drill holes or wall sleeves; water-tight feed-through for pipes/cables; single sealing; against pressing water and non-pressing water; modular design ideal for subsequent installation
Brand: Crassus “or equivalent”
Pressure-tight (bar): 2,0
Width (mm): 40 - 140
Proof of pressure-tightness: MPA test report
Sealing material: EPDM (elastomer sealing elements without DOP/DEHP-plasticizers)
Pressure plates: Polyamide (fiberglass reinforced) with rotation prevention
Bolts and nuts: Galvanized, stainless steel V2A or V4A
Temperature range: -40°C to +120°C
Core drill hole ID (mm): _____
Wall sleeve ID (mm): _____
Pipes/cables OD (mm): _____
or
Item number: ______
Quantity (piece/modular seal): ______
Quantity (modular seals): ______
Price per unit (€): ______
Total price (€): _____</v>
          </cell>
          <cell r="O1170" t="str">
            <v xml:space="preserve">Press seal in modular design; for the installation in core drill holes or wall sleeves; water-tight feed-through for pipes/cables; single sealing; against pressing water and non-pressing water; modular design ideal for subsequent installation; according to the area of application there are different elastomer and steel qualities available </v>
          </cell>
          <cell r="P1170">
            <v>21</v>
          </cell>
          <cell r="Q1170" t="str">
            <v>36,0-43,5</v>
          </cell>
          <cell r="R1170" t="str">
            <v>139,7-1220,0</v>
          </cell>
          <cell r="S1170">
            <v>90</v>
          </cell>
          <cell r="T1170">
            <v>2</v>
          </cell>
          <cell r="U1170">
            <v>35</v>
          </cell>
          <cell r="V1170">
            <v>0.30199999999999999</v>
          </cell>
          <cell r="W1170" t="str">
            <v>EPDM / V2A</v>
          </cell>
        </row>
        <row r="1171">
          <cell r="B1171" t="str">
            <v>CRA21308V2A</v>
          </cell>
          <cell r="C1171" t="str">
            <v>021-0250-116</v>
          </cell>
          <cell r="E1171">
            <v>4260391377334</v>
          </cell>
          <cell r="F1171" t="str">
            <v>Wastewater Pipe-Wallpenetrations</v>
          </cell>
          <cell r="G1171" t="str">
            <v>Modular Seals</v>
          </cell>
          <cell r="H1171" t="str">
            <v>Modular Seal Type CS EPDM</v>
          </cell>
          <cell r="I1171">
            <v>23001</v>
          </cell>
          <cell r="J1171" t="str">
            <v>DDL</v>
          </cell>
          <cell r="K1171" t="str">
            <v>Crassus - Modular Seal Type CS GK-415, EPDM</v>
          </cell>
          <cell r="L1171" t="str">
            <v>up to 2 bar, Width: 90mm, EPDM / V2A</v>
          </cell>
          <cell r="M1171" t="str">
            <v>Crassus - Modular Seal Type CS GK-415, EPDM; up to 2 bar, Width: 90mm, EPDM / V2A</v>
          </cell>
          <cell r="N1171" t="str">
            <v>Crassus
Modular Seal Type CS EPDM
Press seal in modular design; for the installation in core drill holes or wall sleeves; water-tight feed-through for pipes/cables; single sealing; against pressing water and non-pressing water; modular design ideal for subsequent installation
Brand: Crassus “or equivalent”
Pressure-tight (bar): 2,0
Width (mm): 40 - 140
Proof of pressure-tightness: MPA test report
Sealing material: EPDM (elastomer sealing elements without DOP/DEHP-plasticizers)
Pressure plates: Polyamide (fiberglass reinforced) with rotation prevention
Bolts and nuts: Galvanized, stainless steel V2A or V4A
Temperature range: -40°C to +120°C
Core drill hole ID (mm): _____
Wall sleeve ID (mm): _____
Pipes/cables OD (mm): _____
or
Item number: ______
Quantity (piece/modular seal): ______
Quantity (modular seals): ______
Price per unit (€): ______
Total price (€): _____</v>
          </cell>
          <cell r="O1171" t="str">
            <v xml:space="preserve">Press seal in modular design; for the installation in core drill holes or wall sleeves; water-tight feed-through for pipes/cables; single sealing; against pressing water and non-pressing water; modular design ideal for subsequent installation; according to the area of application there are different elastomer and steel qualities available </v>
          </cell>
          <cell r="P1171">
            <v>21</v>
          </cell>
          <cell r="Q1171" t="str">
            <v>36,0-43,5</v>
          </cell>
          <cell r="R1171" t="str">
            <v>44,5-323,9</v>
          </cell>
          <cell r="S1171">
            <v>90</v>
          </cell>
          <cell r="T1171">
            <v>2</v>
          </cell>
          <cell r="U1171">
            <v>35</v>
          </cell>
          <cell r="V1171">
            <v>0.23799999999999999</v>
          </cell>
          <cell r="W1171" t="str">
            <v>EPDM / V2A</v>
          </cell>
        </row>
        <row r="1172">
          <cell r="B1172" t="str">
            <v>CRA21309V2A</v>
          </cell>
          <cell r="C1172" t="str">
            <v>021-0250-118</v>
          </cell>
          <cell r="E1172">
            <v>4260391377341</v>
          </cell>
          <cell r="F1172" t="str">
            <v>Wastewater Pipe-Wallpenetrations</v>
          </cell>
          <cell r="G1172" t="str">
            <v>Modular Seals</v>
          </cell>
          <cell r="H1172" t="str">
            <v>Modular Seal Type CS EPDM</v>
          </cell>
          <cell r="I1172">
            <v>23001</v>
          </cell>
          <cell r="J1172" t="str">
            <v>DDL</v>
          </cell>
          <cell r="K1172" t="str">
            <v>Crassus - Modular Seal Type CS GK-425, EPDM</v>
          </cell>
          <cell r="L1172" t="str">
            <v>up to 2 bar, Width: 90mm, EPDM / V2A</v>
          </cell>
          <cell r="M1172" t="str">
            <v>Crassus - Modular Seal Type CS GK-425, EPDM; up to 2 bar, Width: 90mm, EPDM / V2A</v>
          </cell>
          <cell r="N1172" t="str">
            <v>Crassus
Modular Seal Type CS EPDM
Press seal in modular design; for the installation in core drill holes or wall sleeves; water-tight feed-through for pipes/cables; single sealing; against pressing water and non-pressing water; modular design ideal for subsequent installation
Brand: Crassus “or equivalent”
Pressure-tight (bar): 2,0
Width (mm): 40 - 140
Proof of pressure-tightness: MPA test report
Sealing material: EPDM (elastomer sealing elements without DOP/DEHP-plasticizers)
Pressure plates: Polyamide (fiberglass reinforced) with rotation prevention
Bolts and nuts: Galvanized, stainless steel V2A or V4A
Temperature range: -40°C to +120°C
Core drill hole ID (mm): _____
Wall sleeve ID (mm): _____
Pipes/cables OD (mm): _____
or
Item number: ______
Quantity (piece/modular seal): ______
Quantity (modular seals): ______
Price per unit (€): ______
Total price (€): _____</v>
          </cell>
          <cell r="O1172" t="str">
            <v xml:space="preserve">Press seal in modular design; for the installation in core drill holes or wall sleeves; water-tight feed-through for pipes/cables; single sealing; against pressing water and non-pressing water; modular design ideal for subsequent installation; according to the area of application there are different elastomer and steel qualities available </v>
          </cell>
          <cell r="P1172">
            <v>21</v>
          </cell>
          <cell r="Q1172" t="str">
            <v>28,0-35,5</v>
          </cell>
          <cell r="R1172" t="str">
            <v>134,0-1220,0</v>
          </cell>
          <cell r="S1172">
            <v>90</v>
          </cell>
          <cell r="T1172">
            <v>2</v>
          </cell>
          <cell r="U1172">
            <v>35</v>
          </cell>
          <cell r="V1172">
            <v>0.253</v>
          </cell>
          <cell r="W1172" t="str">
            <v>EPDM / V2A</v>
          </cell>
        </row>
        <row r="1173">
          <cell r="B1173" t="str">
            <v>CRA21310V2A</v>
          </cell>
          <cell r="C1173" t="str">
            <v>021-0250-120</v>
          </cell>
          <cell r="E1173">
            <v>4260391377358</v>
          </cell>
          <cell r="F1173" t="str">
            <v>Wastewater Pipe-Wallpenetrations</v>
          </cell>
          <cell r="G1173" t="str">
            <v>Modular Seals</v>
          </cell>
          <cell r="H1173" t="str">
            <v>Modular Seal Type CS EPDM</v>
          </cell>
          <cell r="I1173">
            <v>23001</v>
          </cell>
          <cell r="J1173" t="str">
            <v>DDL</v>
          </cell>
          <cell r="K1173" t="str">
            <v>Crassus - Modular Seal Type CS GK-475, EPDM</v>
          </cell>
          <cell r="L1173" t="str">
            <v>up to 2 bar, Width: 90mm, EPDM / V2A</v>
          </cell>
          <cell r="M1173" t="str">
            <v>Crassus - Modular Seal Type CS GK-475, EPDM; up to 2 bar, Width: 90mm, EPDM / V2A</v>
          </cell>
          <cell r="N1173" t="str">
            <v>Crassus
Modular Seal Type CS EPDM
Press seal in modular design; for the installation in core drill holes or wall sleeves; water-tight feed-through for pipes/cables; single sealing; against pressing water and non-pressing water; modular design ideal for subsequent installation
Brand: Crassus “or equivalent”
Pressure-tight (bar): 2,0
Width (mm): 40 - 140
Proof of pressure-tightness: MPA test report
Sealing material: EPDM (elastomer sealing elements without DOP/DEHP-plasticizers)
Pressure plates: Polyamide (fiberglass reinforced) with rotation prevention
Bolts and nuts: Galvanized, stainless steel V2A or V4A
Temperature range: -40°C to +120°C
Core drill hole ID (mm): _____
Wall sleeve ID (mm): _____
Pipes/cables OD (mm): _____
or
Item number: ______
Quantity (piece/modular seal): ______
Quantity (modular seals): ______
Price per unit (€): ______
Total price (€): _____</v>
          </cell>
          <cell r="O1173" t="str">
            <v xml:space="preserve">Press seal in modular design; for the installation in core drill holes or wall sleeves; water-tight feed-through for pipes/cables; single sealing; against pressing water and non-pressing water; modular design ideal for subsequent installation; according to the area of application there are different elastomer and steel qualities available </v>
          </cell>
          <cell r="P1173">
            <v>21</v>
          </cell>
          <cell r="Q1173" t="str">
            <v>40,0-47,5</v>
          </cell>
          <cell r="R1173" t="str">
            <v>33,7-1220,0</v>
          </cell>
          <cell r="S1173">
            <v>90</v>
          </cell>
          <cell r="T1173">
            <v>2</v>
          </cell>
          <cell r="U1173">
            <v>35</v>
          </cell>
          <cell r="V1173">
            <v>0.25800000000000001</v>
          </cell>
          <cell r="W1173" t="str">
            <v>EPDM / V2A</v>
          </cell>
        </row>
        <row r="1174">
          <cell r="B1174" t="str">
            <v>CRA21311V2A</v>
          </cell>
          <cell r="C1174" t="str">
            <v>021-0250-122</v>
          </cell>
          <cell r="E1174">
            <v>4260391377365</v>
          </cell>
          <cell r="F1174" t="str">
            <v>Wastewater Pipe-Wallpenetrations</v>
          </cell>
          <cell r="G1174" t="str">
            <v>Modular Seals</v>
          </cell>
          <cell r="H1174" t="str">
            <v>Modular Seal Type CS EPDM</v>
          </cell>
          <cell r="I1174">
            <v>23001</v>
          </cell>
          <cell r="J1174" t="str">
            <v>DDL</v>
          </cell>
          <cell r="K1174" t="str">
            <v>Crassus - Modular Seal Type CS GK-500, EPDM</v>
          </cell>
          <cell r="L1174" t="str">
            <v>up to 2 bar, Width: 110mm, EPDM / V2A</v>
          </cell>
          <cell r="M1174" t="str">
            <v>Crassus - Modular Seal Type CS GK-500, EPDM; up to 2 bar, Width: 110mm, EPDM / V2A</v>
          </cell>
          <cell r="N1174" t="str">
            <v>Crassus
Modular Seal Type CS EPDM
Press seal in modular design; for the installation in core drill holes or wall sleeves; water-tight feed-through for pipes/cables; single sealing; against pressing water and non-pressing water; modular design ideal for subsequent installation
Brand: Crassus “or equivalent”
Pressure-tight (bar): 2,0
Width (mm): 40 - 140
Proof of pressure-tightness: MPA test report
Sealing material: EPDM (elastomer sealing elements without DOP/DEHP-plasticizers)
Pressure plates: Polyamide (fiberglass reinforced) with rotation prevention
Bolts and nuts: Galvanized, stainless steel V2A or V4A
Temperature range: -40°C to +120°C
Core drill hole ID (mm): _____
Wall sleeve ID (mm): _____
Pipes/cables OD (mm): _____
or
Item number: ______
Quantity (piece/modular seal): ______
Quantity (modular seals): ______
Price per unit (€): ______
Total price (€): _____</v>
          </cell>
          <cell r="O1174" t="str">
            <v xml:space="preserve">Press seal in modular design; for the installation in core drill holes or wall sleeves; water-tight feed-through for pipes/cables; single sealing; against pressing water and non-pressing water; modular design ideal for subsequent installation; according to the area of application there are different elastomer and steel qualities available </v>
          </cell>
          <cell r="P1174">
            <v>21</v>
          </cell>
          <cell r="Q1174" t="str">
            <v>58,0-68,5</v>
          </cell>
          <cell r="R1174" t="str">
            <v>82,5-1220,0</v>
          </cell>
          <cell r="S1174">
            <v>110</v>
          </cell>
          <cell r="T1174">
            <v>2</v>
          </cell>
          <cell r="U1174">
            <v>65</v>
          </cell>
          <cell r="V1174">
            <v>0.61899999999999999</v>
          </cell>
          <cell r="W1174" t="str">
            <v>EPDM / V2A</v>
          </cell>
        </row>
        <row r="1175">
          <cell r="B1175" t="str">
            <v>CRA21312V2A</v>
          </cell>
          <cell r="C1175" t="str">
            <v>021-0250-124</v>
          </cell>
          <cell r="E1175">
            <v>4260391377372</v>
          </cell>
          <cell r="F1175" t="str">
            <v>Wastewater Pipe-Wallpenetrations</v>
          </cell>
          <cell r="G1175" t="str">
            <v>Modular Seals</v>
          </cell>
          <cell r="H1175" t="str">
            <v>Modular Seal Type CS EPDM</v>
          </cell>
          <cell r="I1175">
            <v>23001</v>
          </cell>
          <cell r="J1175" t="str">
            <v>DDL</v>
          </cell>
          <cell r="K1175" t="str">
            <v>Crassus - Modular Seal Type CS GK-525, EPDM</v>
          </cell>
          <cell r="L1175" t="str">
            <v>up to 2 bar, Width: 110mm, EPDM / V2A</v>
          </cell>
          <cell r="M1175" t="str">
            <v>Crassus - Modular Seal Type CS GK-525, EPDM; up to 2 bar, Width: 110mm, EPDM / V2A</v>
          </cell>
          <cell r="N1175" t="str">
            <v>Crassus
Modular Seal Type CS EPDM
Press seal in modular design; for the installation in core drill holes or wall sleeves; water-tight feed-through for pipes/cables; single sealing; against pressing water and non-pressing water; modular design ideal for subsequent installation
Brand: Crassus “or equivalent”
Pressure-tight (bar): 2,0
Width (mm): 40 - 140
Proof of pressure-tightness: MPA test report
Sealing material: EPDM (elastomer sealing elements without DOP/DEHP-plasticizers)
Pressure plates: Polyamide (fiberglass reinforced) with rotation prevention
Bolts and nuts: Galvanized, stainless steel V2A or V4A
Temperature range: -40°C to +120°C
Core drill hole ID (mm): _____
Wall sleeve ID (mm): _____
Pipes/cables OD (mm): _____
or
Item number: ______
Quantity (piece/modular seal): ______
Quantity (modular seals): ______
Price per unit (€): ______
Total price (€): _____</v>
          </cell>
          <cell r="O1175" t="str">
            <v xml:space="preserve">Press seal in modular design; for the installation in core drill holes or wall sleeves; water-tight feed-through for pipes/cables; single sealing; against pressing water and non-pressing water; modular design ideal for subsequent installation; according to the area of application there are different elastomer and steel qualities available </v>
          </cell>
          <cell r="P1175">
            <v>21</v>
          </cell>
          <cell r="Q1175" t="str">
            <v>53,0-61,3</v>
          </cell>
          <cell r="R1175" t="str">
            <v>133,0-1220,0</v>
          </cell>
          <cell r="S1175">
            <v>110</v>
          </cell>
          <cell r="T1175">
            <v>2</v>
          </cell>
          <cell r="U1175">
            <v>65</v>
          </cell>
          <cell r="V1175">
            <v>0.57299999999999995</v>
          </cell>
          <cell r="W1175" t="str">
            <v>EPDM / V2A</v>
          </cell>
        </row>
        <row r="1176">
          <cell r="B1176" t="str">
            <v>CRA21313V2A</v>
          </cell>
          <cell r="C1176" t="str">
            <v>021-0250-126</v>
          </cell>
          <cell r="E1176">
            <v>4260391377389</v>
          </cell>
          <cell r="F1176" t="str">
            <v>Wastewater Pipe-Wallpenetrations</v>
          </cell>
          <cell r="G1176" t="str">
            <v>Modular Seals</v>
          </cell>
          <cell r="H1176" t="str">
            <v>Modular Seal Type CS EPDM</v>
          </cell>
          <cell r="I1176">
            <v>23001</v>
          </cell>
          <cell r="J1176" t="str">
            <v>DDL</v>
          </cell>
          <cell r="K1176" t="str">
            <v>Crassus - Modular Seal Type CS GK-575, EPDM</v>
          </cell>
          <cell r="L1176" t="str">
            <v>up to 2 bar, Width: 90mm, EPDM / V2A</v>
          </cell>
          <cell r="M1176" t="str">
            <v>Crassus - Modular Seal Type CS GK-575, EPDM; up to 2 bar, Width: 90mm, EPDM / V2A</v>
          </cell>
          <cell r="N1176" t="str">
            <v>Crassus
Modular Seal Type CS EPDM
Press seal in modular design; for the installation in core drill holes or wall sleeves; water-tight feed-through for pipes/cables; single sealing; against pressing water and non-pressing water; modular design ideal for subsequent installation
Brand: Crassus “or equivalent”
Pressure-tight (bar): 2,0
Width (mm): 40 - 140
Proof of pressure-tightness: MPA test report
Sealing material: EPDM (elastomer sealing elements without DOP/DEHP-plasticizers)
Pressure plates: Polyamide (fiberglass reinforced) with rotation prevention
Bolts and nuts: Galvanized, stainless steel V2A or V4A
Temperature range: -40°C to +120°C
Core drill hole ID (mm): _____
Wall sleeve ID (mm): _____
Pipes/cables OD (mm): _____
or
Item number: ______
Quantity (piece/modular seal): ______
Quantity (modular seals): ______
Price per unit (€): ______
Total price (€): _____</v>
          </cell>
          <cell r="O1176" t="str">
            <v xml:space="preserve">Press seal in modular design; for the installation in core drill holes or wall sleeves; water-tight feed-through for pipes/cables; single sealing; against pressing water and non-pressing water; modular design ideal for subsequent installation; according to the area of application there are different elastomer and steel qualities available </v>
          </cell>
          <cell r="P1176">
            <v>21</v>
          </cell>
          <cell r="Q1176" t="str">
            <v>47,0-56,8</v>
          </cell>
          <cell r="R1176" t="str">
            <v>90,0-1220,0</v>
          </cell>
          <cell r="S1176">
            <v>90</v>
          </cell>
          <cell r="T1176">
            <v>2</v>
          </cell>
          <cell r="U1176">
            <v>50</v>
          </cell>
          <cell r="V1176">
            <v>0.41599999999999998</v>
          </cell>
          <cell r="W1176" t="str">
            <v>EPDM / V2A</v>
          </cell>
        </row>
        <row r="1177">
          <cell r="B1177" t="str">
            <v>CRA21314V2A</v>
          </cell>
          <cell r="C1177" t="str">
            <v>021-0250-128</v>
          </cell>
          <cell r="E1177">
            <v>4260391377396</v>
          </cell>
          <cell r="F1177" t="str">
            <v>Wastewater Pipe-Wallpenetrations</v>
          </cell>
          <cell r="G1177" t="str">
            <v>Modular Seals</v>
          </cell>
          <cell r="H1177" t="str">
            <v>Modular Seal Type CS EPDM</v>
          </cell>
          <cell r="I1177">
            <v>23001</v>
          </cell>
          <cell r="J1177" t="str">
            <v>DDL</v>
          </cell>
          <cell r="K1177" t="str">
            <v>Crassus - Modular Seal Type CS GK-600, EPDM</v>
          </cell>
          <cell r="L1177" t="str">
            <v>up to 2 bar, Width: 140mm, EPDM / V2A</v>
          </cell>
          <cell r="M1177" t="str">
            <v>Crassus - Modular Seal Type CS GK-600, EPDM; up to 2 bar, Width: 140mm, EPDM / V2A</v>
          </cell>
          <cell r="N1177" t="str">
            <v>Crassus
Modular Seal Type CS EPDM
Press seal in modular design; for the installation in core drill holes or wall sleeves; water-tight feed-through for pipes/cables; single sealing; against pressing water and non-pressing water; modular design ideal for subsequent installation
Brand: Crassus “or equivalent”
Pressure-tight (bar): 2,0
Width (mm): 40 - 140
Proof of pressure-tightness: MPA test report
Sealing material: EPDM (elastomer sealing elements without DOP/DEHP-plasticizers)
Pressure plates: Polyamide (fiberglass reinforced) with rotation prevention
Bolts and nuts: Galvanized, stainless steel V2A or V4A
Temperature range: -40°C to +120°C
Core drill hole ID (mm): _____
Wall sleeve ID (mm): _____
Pipes/cables OD (mm): _____
or
Item number: ______
Quantity (piece/modular seal): ______
Quantity (modular seals): ______
Price per unit (€): ______
Total price (€): _____</v>
          </cell>
          <cell r="O1177" t="str">
            <v xml:space="preserve">Press seal in modular design; for the installation in core drill holes or wall sleeves; water-tight feed-through for pipes/cables; single sealing; against pressing water and non-pressing water; modular design ideal for subsequent installation; according to the area of application there are different elastomer and steel qualities available </v>
          </cell>
          <cell r="P1177">
            <v>21</v>
          </cell>
          <cell r="Q1177" t="str">
            <v>80,0-96,5</v>
          </cell>
          <cell r="R1177" t="str">
            <v>177,8-3000,0</v>
          </cell>
          <cell r="S1177">
            <v>140</v>
          </cell>
          <cell r="T1177">
            <v>2</v>
          </cell>
          <cell r="U1177">
            <v>130</v>
          </cell>
          <cell r="V1177">
            <v>1.8360000000000001</v>
          </cell>
          <cell r="W1177" t="str">
            <v>EPDM / V2A</v>
          </cell>
        </row>
        <row r="1178">
          <cell r="B1178" t="str">
            <v>CRA21315V2A</v>
          </cell>
          <cell r="C1178" t="str">
            <v>021-0250-130</v>
          </cell>
          <cell r="E1178">
            <v>4260391377402</v>
          </cell>
          <cell r="F1178" t="str">
            <v>Wastewater Pipe-Wallpenetrations</v>
          </cell>
          <cell r="G1178" t="str">
            <v>Modular Seals</v>
          </cell>
          <cell r="H1178" t="str">
            <v>Modular Seal Type CS EPDM</v>
          </cell>
          <cell r="I1178">
            <v>23001</v>
          </cell>
          <cell r="J1178" t="str">
            <v>DDL</v>
          </cell>
          <cell r="K1178" t="str">
            <v>Crassus - Modular Seal Type CS GK-650, EPDM</v>
          </cell>
          <cell r="L1178" t="str">
            <v>up to 2 bar, Width: 110mm, EPDM / V2A</v>
          </cell>
          <cell r="M1178" t="str">
            <v>Crassus - Modular Seal Type CS GK-650, EPDM; up to 2 bar, Width: 110mm, EPDM / V2A</v>
          </cell>
          <cell r="N1178" t="str">
            <v>Crassus
Modular Seal Type CS EPDM
Press seal in modular design; for the installation in core drill holes or wall sleeves; water-tight feed-through for pipes/cables; single sealing; against pressing water and non-pressing water; modular design ideal for subsequent installation
Brand: Crassus “or equivalent”
Pressure-tight (bar): 2,0
Width (mm): 40 - 140
Proof of pressure-tightness: MPA test report
Sealing material: EPDM (elastomer sealing elements without DOP/DEHP-plasticizers)
Pressure plates: Polyamide (fiberglass reinforced) with rotation prevention
Bolts and nuts: Galvanized, stainless steel V2A or V4A
Temperature range: -40°C to +120°C
Core drill hole ID (mm): _____
Wall sleeve ID (mm): _____
Pipes/cables OD (mm): _____
or
Item number: ______
Quantity (piece/modular seal): ______
Quantity (modular seals): ______
Price per unit (€): ______
Total price (€): _____</v>
          </cell>
          <cell r="O1178" t="str">
            <v xml:space="preserve">Press seal in modular design; for the installation in core drill holes or wall sleeves; water-tight feed-through for pipes/cables; single sealing; against pressing water and non-pressing water; modular design ideal for subsequent installation; according to the area of application there are different elastomer and steel qualities available </v>
          </cell>
          <cell r="P1178">
            <v>21</v>
          </cell>
          <cell r="Q1178" t="str">
            <v>71,0-81,5</v>
          </cell>
          <cell r="R1178" t="str">
            <v>200,0-1220,0</v>
          </cell>
          <cell r="S1178">
            <v>110</v>
          </cell>
          <cell r="T1178">
            <v>2</v>
          </cell>
          <cell r="U1178">
            <v>85</v>
          </cell>
          <cell r="V1178">
            <v>0.92600000000000005</v>
          </cell>
          <cell r="W1178" t="str">
            <v>EPDM / V2A</v>
          </cell>
        </row>
        <row r="1179">
          <cell r="B1179" t="str">
            <v>CRA21300V4A</v>
          </cell>
          <cell r="C1179" t="str">
            <v>121-0250-100</v>
          </cell>
          <cell r="E1179">
            <v>4260391377419</v>
          </cell>
          <cell r="F1179" t="str">
            <v>Wastewater Pipe-Wallpenetrations</v>
          </cell>
          <cell r="G1179" t="str">
            <v>Modular Seals</v>
          </cell>
          <cell r="H1179" t="str">
            <v>Modular Seal Type CS EPDM</v>
          </cell>
          <cell r="I1179">
            <v>23001</v>
          </cell>
          <cell r="J1179" t="str">
            <v>DDL</v>
          </cell>
          <cell r="K1179" t="str">
            <v>Crassus - Modular Seal Type CS GK-200, EPDM</v>
          </cell>
          <cell r="L1179" t="str">
            <v>up to 2 bar, Width: 40mm, EPDM / V4A</v>
          </cell>
          <cell r="M1179" t="str">
            <v>Crassus - Modular Seal Type CS GK-200, EPDM; up to 2 bar, Width: 40mm, EPDM / V4A</v>
          </cell>
          <cell r="N1179" t="str">
            <v>Crassus
Modular Seal Type CS EPDM
Press seal in modular design; for the installation in core drill holes or wall sleeves; water-tight feed-through for pipes/cables; single sealing; against pressing water and non-pressing water; modular design ideal for subsequent installation
Brand: Crassus “or equivalent”
Pressure-tight (bar): 2,0
Width (mm): 40 - 140
Proof of pressure-tightness: MPA test report
Sealing material: EPDM (elastomer sealing elements without DOP/DEHP-plasticizers)
Pressure plates: Polyamide (fiberglass reinforced) with rotation prevention
Bolts and nuts: Galvanized, stainless steel V2A or V4A
Temperature range: -40°C to +120°C
Core drill hole ID (mm): _____
Wall sleeve ID (mm): _____
Pipes/cables OD (mm): _____
or
Item number: ______
Quantity (piece/modular seal): ______
Quantity (modular seals): ______
Price per unit (€): ______
Total price (€): _____</v>
          </cell>
          <cell r="O1179" t="str">
            <v xml:space="preserve">Press seal in modular design; for the installation in core drill holes or wall sleeves; water-tight feed-through for pipes/cables; single sealing; against pressing water and non-pressing water; modular design ideal for subsequent installation; according to the area of application there are different elastomer and steel qualities available </v>
          </cell>
          <cell r="P1179">
            <v>21</v>
          </cell>
          <cell r="Q1179" t="str">
            <v>12,5-15,9</v>
          </cell>
          <cell r="R1179" t="str">
            <v>21,3-323,9</v>
          </cell>
          <cell r="S1179">
            <v>40</v>
          </cell>
          <cell r="T1179">
            <v>2</v>
          </cell>
          <cell r="U1179">
            <v>3</v>
          </cell>
          <cell r="V1179">
            <v>2.1999999999999999E-2</v>
          </cell>
          <cell r="W1179" t="str">
            <v>EPDM / V4A</v>
          </cell>
        </row>
        <row r="1180">
          <cell r="B1180" t="str">
            <v>CRA21301V4A</v>
          </cell>
          <cell r="C1180" t="str">
            <v>121-0250-101</v>
          </cell>
          <cell r="E1180">
            <v>4260391377426</v>
          </cell>
          <cell r="F1180" t="str">
            <v>Wastewater Pipe-Wallpenetrations</v>
          </cell>
          <cell r="G1180" t="str">
            <v>Modular Seals</v>
          </cell>
          <cell r="H1180" t="str">
            <v>Modular Seal Type CS EPDM</v>
          </cell>
          <cell r="I1180">
            <v>23001</v>
          </cell>
          <cell r="J1180" t="str">
            <v>DDL</v>
          </cell>
          <cell r="K1180" t="str">
            <v>Crassus - Modular Seal Type CS GK-250, EPDM</v>
          </cell>
          <cell r="L1180" t="str">
            <v>up to 2 bar, Width: 40mm, EPDM / V4A</v>
          </cell>
          <cell r="M1180" t="str">
            <v>Crassus - Modular Seal Type CS GK-250, EPDM; up to 2 bar, Width: 40mm, EPDM / V4A</v>
          </cell>
          <cell r="N1180" t="str">
            <v>Crassus
Modular Seal Type CS EPDM
Press seal in modular design; for the installation in core drill holes or wall sleeves; water-tight feed-through for pipes/cables; single sealing; against pressing water and non-pressing water; modular design ideal for subsequent installation
Brand: Crassus “or equivalent”
Pressure-tight (bar): 2,0
Width (mm): 40 - 140
Proof of pressure-tightness: MPA test report
Sealing material: EPDM (elastomer sealing elements without DOP/DEHP-plasticizers)
Pressure plates: Polyamide (fiberglass reinforced) with rotation prevention
Bolts and nuts: Galvanized, stainless steel V2A or V4A
Temperature range: -40°C to +120°C
Core drill hole ID (mm): _____
Wall sleeve ID (mm): _____
Pipes/cables OD (mm): _____
or
Item number: ______
Quantity (piece/modular seal): ______
Quantity (modular seals): ______
Price per unit (€): ______
Total price (€): _____</v>
          </cell>
          <cell r="O1180" t="str">
            <v xml:space="preserve">Press seal in modular design; for the installation in core drill holes or wall sleeves; water-tight feed-through for pipes/cables; single sealing; against pressing water and non-pressing water; modular design ideal for subsequent installation; according to the area of application there are different elastomer and steel qualities available </v>
          </cell>
          <cell r="P1180">
            <v>21</v>
          </cell>
          <cell r="Q1180" t="str">
            <v>15,5-19,6</v>
          </cell>
          <cell r="R1180" t="str">
            <v>13,0-358,0</v>
          </cell>
          <cell r="S1180">
            <v>40</v>
          </cell>
          <cell r="T1180">
            <v>2</v>
          </cell>
          <cell r="U1180">
            <v>3</v>
          </cell>
          <cell r="V1180">
            <v>2.4E-2</v>
          </cell>
          <cell r="W1180" t="str">
            <v>EPDM / V4A</v>
          </cell>
        </row>
        <row r="1181">
          <cell r="B1181" t="str">
            <v>CRA21302V4A</v>
          </cell>
          <cell r="C1181" t="str">
            <v>121-0250-102</v>
          </cell>
          <cell r="E1181">
            <v>4260391377433</v>
          </cell>
          <cell r="F1181" t="str">
            <v>Wastewater Pipe-Wallpenetrations</v>
          </cell>
          <cell r="G1181" t="str">
            <v>Modular Seals</v>
          </cell>
          <cell r="H1181" t="str">
            <v>Modular Seal Type CS EPDM</v>
          </cell>
          <cell r="I1181">
            <v>23001</v>
          </cell>
          <cell r="J1181" t="str">
            <v>DDL</v>
          </cell>
          <cell r="K1181" t="str">
            <v>Crassus - Modular Seal Type CS GK-275, EPDM</v>
          </cell>
          <cell r="L1181" t="str">
            <v>up to 2 bar, Width: 40mm, EPDM / V4A</v>
          </cell>
          <cell r="M1181" t="str">
            <v>Crassus - Modular Seal Type CS GK-275, EPDM; up to 2 bar, Width: 40mm, EPDM / V4A</v>
          </cell>
          <cell r="N1181" t="str">
            <v>Crassus
Modular Seal Type CS EPDM
Press seal in modular design; for the installation in core drill holes or wall sleeves; water-tight feed-through for pipes/cables; single sealing; against pressing water and non-pressing water; modular design ideal for subsequent installation
Brand: Crassus “or equivalent”
Pressure-tight (bar): 2,0
Width (mm): 40 - 140
Proof of pressure-tightness: MPA test report
Sealing material: EPDM (elastomer sealing elements without DOP/DEHP-plasticizers)
Pressure plates: Polyamide (fiberglass reinforced) with rotation prevention
Bolts and nuts: Galvanized, stainless steel V2A or V4A
Temperature range: -40°C to +120°C
Core drill hole ID (mm): _____
Wall sleeve ID (mm): _____
Pipes/cables OD (mm): _____
or
Item number: ______
Quantity (piece/modular seal): ______
Quantity (modular seals): ______
Price per unit (€): ______
Total price (€): _____</v>
          </cell>
          <cell r="O1181" t="str">
            <v xml:space="preserve">Press seal in modular design; for the installation in core drill holes or wall sleeves; water-tight feed-through for pipes/cables; single sealing; against pressing water and non-pressing water; modular design ideal for subsequent installation; according to the area of application there are different elastomer and steel qualities available </v>
          </cell>
          <cell r="P1181">
            <v>21</v>
          </cell>
          <cell r="Q1181" t="str">
            <v>15,5-19,6</v>
          </cell>
          <cell r="R1181" t="str">
            <v>4,0-67,1</v>
          </cell>
          <cell r="S1181">
            <v>40</v>
          </cell>
          <cell r="T1181">
            <v>2</v>
          </cell>
          <cell r="U1181">
            <v>3</v>
          </cell>
          <cell r="V1181">
            <v>2.1999999999999999E-2</v>
          </cell>
          <cell r="W1181" t="str">
            <v>EPDM / V4A</v>
          </cell>
        </row>
        <row r="1182">
          <cell r="B1182" t="str">
            <v>CRA21303V4A</v>
          </cell>
          <cell r="C1182" t="str">
            <v>121-0250-106</v>
          </cell>
          <cell r="E1182">
            <v>4260391377440</v>
          </cell>
          <cell r="F1182" t="str">
            <v>Wastewater Pipe-Wallpenetrations</v>
          </cell>
          <cell r="G1182" t="str">
            <v>Modular Seals</v>
          </cell>
          <cell r="H1182" t="str">
            <v>Modular Seal Type CS EPDM</v>
          </cell>
          <cell r="I1182">
            <v>23001</v>
          </cell>
          <cell r="J1182" t="str">
            <v>DDL</v>
          </cell>
          <cell r="K1182" t="str">
            <v>Crassus - Modular Seal Type CS GK-300, EPDM</v>
          </cell>
          <cell r="L1182" t="str">
            <v>up to 2 bar, Width: 55mm, EPDM / V4A</v>
          </cell>
          <cell r="M1182" t="str">
            <v>Crassus - Modular Seal Type CS GK-300, EPDM; up to 2 bar, Width: 55mm, EPDM / V4A</v>
          </cell>
          <cell r="N1182" t="str">
            <v>Crassus
Modular Seal Type CS EPDM
Press seal in modular design; for the installation in core drill holes or wall sleeves; water-tight feed-through for pipes/cables; single sealing; against pressing water and non-pressing water; modular design ideal for subsequent installation
Brand: Crassus “or equivalent”
Pressure-tight (bar): 2,0
Width (mm): 40 - 140
Proof of pressure-tightness: MPA test report
Sealing material: EPDM (elastomer sealing elements without DOP/DEHP-plasticizers)
Pressure plates: Polyamide (fiberglass reinforced) with rotation prevention
Bolts and nuts: Galvanized, stainless steel V2A or V4A
Temperature range: -40°C to +120°C
Core drill hole ID (mm): _____
Wall sleeve ID (mm): _____
Pipes/cables OD (mm): _____
or
Item number: ______
Quantity (piece/modular seal): ______
Quantity (modular seals): ______
Price per unit (€): ______
Total price (€): _____</v>
          </cell>
          <cell r="O1182" t="str">
            <v xml:space="preserve">Press seal in modular design; for the installation in core drill holes or wall sleeves; water-tight feed-through for pipes/cables; single sealing; against pressing water and non-pressing water; modular design ideal for subsequent installation; according to the area of application there are different elastomer and steel qualities available </v>
          </cell>
          <cell r="P1182">
            <v>21</v>
          </cell>
          <cell r="Q1182" t="str">
            <v>17,5-22,4</v>
          </cell>
          <cell r="R1182" t="str">
            <v>44,5-406,4</v>
          </cell>
          <cell r="S1182">
            <v>55</v>
          </cell>
          <cell r="T1182">
            <v>2</v>
          </cell>
          <cell r="U1182">
            <v>15</v>
          </cell>
          <cell r="V1182">
            <v>5.8000000000000003E-2</v>
          </cell>
          <cell r="W1182" t="str">
            <v>EPDM / V4A</v>
          </cell>
        </row>
        <row r="1183">
          <cell r="B1183" t="str">
            <v>CRA21304V4A</v>
          </cell>
          <cell r="C1183" t="str">
            <v>121-0250-108</v>
          </cell>
          <cell r="E1183">
            <v>4260391377457</v>
          </cell>
          <cell r="F1183" t="str">
            <v>Wastewater Pipe-Wallpenetrations</v>
          </cell>
          <cell r="G1183" t="str">
            <v>Modular Seals</v>
          </cell>
          <cell r="H1183" t="str">
            <v>Modular Seal Type CS EPDM</v>
          </cell>
          <cell r="I1183">
            <v>23001</v>
          </cell>
          <cell r="J1183" t="str">
            <v>DDL</v>
          </cell>
          <cell r="K1183" t="str">
            <v>Crassus - Modular Seal Type CS GK-325, EPDM</v>
          </cell>
          <cell r="L1183" t="str">
            <v>up to 2 bar, Width: 80mm, EPDM / V4A</v>
          </cell>
          <cell r="M1183" t="str">
            <v>Crassus - Modular Seal Type CS GK-325, EPDM; up to 2 bar, Width: 80mm, EPDM / V4A</v>
          </cell>
          <cell r="N1183" t="str">
            <v>Crassus
Modular Seal Type CS EPDM
Press seal in modular design; for the installation in core drill holes or wall sleeves; water-tight feed-through for pipes/cables; single sealing; against pressing water and non-pressing water; modular design ideal for subsequent installation
Brand: Crassus “or equivalent”
Pressure-tight (bar): 2,0
Width (mm): 40 - 140
Proof of pressure-tightness: MPA test report
Sealing material: EPDM (elastomer sealing elements without DOP/DEHP-plasticizers)
Pressure plates: Polyamide (fiberglass reinforced) with rotation prevention
Bolts and nuts: Galvanized, stainless steel V2A or V4A
Temperature range: -40°C to +120°C
Core drill hole ID (mm): _____
Wall sleeve ID (mm): _____
Pipes/cables OD (mm): _____
or
Item number: ______
Quantity (piece/modular seal): ______
Quantity (modular seals): ______
Price per unit (€): ______
Total price (€): _____</v>
          </cell>
          <cell r="O1183" t="str">
            <v xml:space="preserve">Press seal in modular design; for the installation in core drill holes or wall sleeves; water-tight feed-through for pipes/cables; single sealing; against pressing water and non-pressing water; modular design ideal for subsequent installation; according to the area of application there are different elastomer and steel qualities available </v>
          </cell>
          <cell r="P1183">
            <v>21</v>
          </cell>
          <cell r="Q1183" t="str">
            <v>23,0-29,8</v>
          </cell>
          <cell r="R1183" t="str">
            <v>88,9-711,0</v>
          </cell>
          <cell r="S1183">
            <v>80</v>
          </cell>
          <cell r="T1183">
            <v>2</v>
          </cell>
          <cell r="U1183">
            <v>15</v>
          </cell>
          <cell r="V1183">
            <v>0.13500000000000001</v>
          </cell>
          <cell r="W1183" t="str">
            <v>EPDM / V4A</v>
          </cell>
        </row>
        <row r="1184">
          <cell r="B1184" t="str">
            <v>CRA21305V4A</v>
          </cell>
          <cell r="C1184" t="str">
            <v>121-0250-110</v>
          </cell>
          <cell r="E1184">
            <v>4260391377464</v>
          </cell>
          <cell r="F1184" t="str">
            <v>Wastewater Pipe-Wallpenetrations</v>
          </cell>
          <cell r="G1184" t="str">
            <v>Modular Seals</v>
          </cell>
          <cell r="H1184" t="str">
            <v>Modular Seal Type CS EPDM</v>
          </cell>
          <cell r="I1184">
            <v>23001</v>
          </cell>
          <cell r="J1184" t="str">
            <v>DDL</v>
          </cell>
          <cell r="K1184" t="str">
            <v>Crassus - Modular Seal Type CS GK-350, EPDM</v>
          </cell>
          <cell r="L1184" t="str">
            <v>up to 2 bar, Width: 60mm, EPDM / V4A</v>
          </cell>
          <cell r="M1184" t="str">
            <v>Crassus - Modular Seal Type CS GK-350, EPDM; up to 2 bar, Width: 60mm, EPDM / V4A</v>
          </cell>
          <cell r="N1184" t="str">
            <v>Crassus
Modular Seal Type CS EPDM
Press seal in modular design; for the installation in core drill holes or wall sleeves; water-tight feed-through for pipes/cables; single sealing; against pressing water and non-pressing water; modular design ideal for subsequent installation
Brand: Crassus “or equivalent”
Pressure-tight (bar): 2,0
Width (mm): 40 - 140
Proof of pressure-tightness: MPA test report
Sealing material: EPDM (elastomer sealing elements without DOP/DEHP-plasticizers)
Pressure plates: Polyamide (fiberglass reinforced) with rotation prevention
Bolts and nuts: Galvanized, stainless steel V2A or V4A
Temperature range: -40°C to +120°C
Core drill hole ID (mm): _____
Wall sleeve ID (mm): _____
Pipes/cables OD (mm): _____
or
Item number: ______
Quantity (piece/modular seal): ______
Quantity (modular seals): ______
Price per unit (€): ______
Total price (€): _____</v>
          </cell>
          <cell r="O1184" t="str">
            <v xml:space="preserve">Press seal in modular design; for the installation in core drill holes or wall sleeves; water-tight feed-through for pipes/cables; single sealing; against pressing water and non-pressing water; modular design ideal for subsequent installation; according to the area of application there are different elastomer and steel qualities available </v>
          </cell>
          <cell r="P1184">
            <v>21</v>
          </cell>
          <cell r="Q1184" t="str">
            <v>23,5-30,6</v>
          </cell>
          <cell r="R1184" t="str">
            <v>14,0-406,4</v>
          </cell>
          <cell r="S1184">
            <v>60</v>
          </cell>
          <cell r="T1184">
            <v>2</v>
          </cell>
          <cell r="U1184">
            <v>15</v>
          </cell>
          <cell r="V1184">
            <v>7.6999999999999999E-2</v>
          </cell>
          <cell r="W1184" t="str">
            <v>EPDM / V4A</v>
          </cell>
        </row>
        <row r="1185">
          <cell r="B1185" t="str">
            <v>CRA21306V4A</v>
          </cell>
          <cell r="C1185" t="str">
            <v>121-0250-112</v>
          </cell>
          <cell r="E1185">
            <v>4260391377471</v>
          </cell>
          <cell r="F1185" t="str">
            <v>Wastewater Pipe-Wallpenetrations</v>
          </cell>
          <cell r="G1185" t="str">
            <v>Modular Seals</v>
          </cell>
          <cell r="H1185" t="str">
            <v>Modular Seal Type CS EPDM</v>
          </cell>
          <cell r="I1185">
            <v>23001</v>
          </cell>
          <cell r="J1185" t="str">
            <v>DDL</v>
          </cell>
          <cell r="K1185" t="str">
            <v>Crassus - Modular Seal Type CS GK-375, EPDM</v>
          </cell>
          <cell r="L1185" t="str">
            <v>up to 2 bar, Width: 70mm, EPDM / V4A</v>
          </cell>
          <cell r="M1185" t="str">
            <v>Crassus - Modular Seal Type CS GK-375, EPDM; up to 2 bar, Width: 70mm, EPDM / V4A</v>
          </cell>
          <cell r="N1185" t="str">
            <v>Crassus
Modular Seal Type CS EPDM
Press seal in modular design; for the installation in core drill holes or wall sleeves; water-tight feed-through for pipes/cables; single sealing; against pressing water and non-pressing water; modular design ideal for subsequent installation
Brand: Crassus “or equivalent”
Pressure-tight (bar): 2,0
Width (mm): 40 - 140
Proof of pressure-tightness: MPA test report
Sealing material: EPDM (elastomer sealing elements without DOP/DEHP-plasticizers)
Pressure plates: Polyamide (fiberglass reinforced) with rotation prevention
Bolts and nuts: Galvanized, stainless steel V2A or V4A
Temperature range: -40°C to +120°C
Core drill hole ID (mm): _____
Wall sleeve ID (mm): _____
Pipes/cables OD (mm): _____
or
Item number: ______
Quantity (piece/modular seal): ______
Quantity (modular seals): ______
Price per unit (€): ______
Total price (€): _____</v>
          </cell>
          <cell r="O1185" t="str">
            <v xml:space="preserve">Press seal in modular design; for the installation in core drill holes or wall sleeves; water-tight feed-through for pipes/cables; single sealing; against pressing water and non-pressing water; modular design ideal for subsequent installation; according to the area of application there are different elastomer and steel qualities available </v>
          </cell>
          <cell r="P1185">
            <v>21</v>
          </cell>
          <cell r="Q1185" t="str">
            <v>31,0-36,5</v>
          </cell>
          <cell r="R1185" t="str">
            <v>26,0-323,9</v>
          </cell>
          <cell r="S1185">
            <v>70</v>
          </cell>
          <cell r="T1185">
            <v>2</v>
          </cell>
          <cell r="U1185">
            <v>15</v>
          </cell>
          <cell r="V1185">
            <v>0.124</v>
          </cell>
          <cell r="W1185" t="str">
            <v>EPDM / V4A</v>
          </cell>
        </row>
        <row r="1186">
          <cell r="B1186" t="str">
            <v>CRA21307V4A</v>
          </cell>
          <cell r="C1186" t="str">
            <v>121-0250-114</v>
          </cell>
          <cell r="E1186">
            <v>4260391377488</v>
          </cell>
          <cell r="F1186" t="str">
            <v>Wastewater Pipe-Wallpenetrations</v>
          </cell>
          <cell r="G1186" t="str">
            <v>Modular Seals</v>
          </cell>
          <cell r="H1186" t="str">
            <v>Modular Seal Type CS EPDM</v>
          </cell>
          <cell r="I1186">
            <v>23001</v>
          </cell>
          <cell r="J1186" t="str">
            <v>DDL</v>
          </cell>
          <cell r="K1186" t="str">
            <v>Crassus - Modular Seal Type CS GK-400, EPDM</v>
          </cell>
          <cell r="L1186" t="str">
            <v>up to 2 bar, Width: 90mm, EPDM / V4A</v>
          </cell>
          <cell r="M1186" t="str">
            <v>Crassus - Modular Seal Type CS GK-400, EPDM; up to 2 bar, Width: 90mm, EPDM / V4A</v>
          </cell>
          <cell r="N1186" t="str">
            <v>Crassus
Modular Seal Type CS EPDM
Press seal in modular design; for the installation in core drill holes or wall sleeves; water-tight feed-through for pipes/cables; single sealing; against pressing water and non-pressing water; modular design ideal for subsequent installation
Brand: Crassus “or equivalent”
Pressure-tight (bar): 2,0
Width (mm): 40 - 140
Proof of pressure-tightness: MPA test report
Sealing material: EPDM (elastomer sealing elements without DOP/DEHP-plasticizers)
Pressure plates: Polyamide (fiberglass reinforced) with rotation prevention
Bolts and nuts: Galvanized, stainless steel V2A or V4A
Temperature range: -40°C to +120°C
Core drill hole ID (mm): _____
Wall sleeve ID (mm): _____
Pipes/cables OD (mm): _____
or
Item number: ______
Quantity (piece/modular seal): ______
Quantity (modular seals): ______
Price per unit (€): ______
Total price (€): _____</v>
          </cell>
          <cell r="O1186" t="str">
            <v xml:space="preserve">Press seal in modular design; for the installation in core drill holes or wall sleeves; water-tight feed-through for pipes/cables; single sealing; against pressing water and non-pressing water; modular design ideal for subsequent installation; according to the area of application there are different elastomer and steel qualities available </v>
          </cell>
          <cell r="P1186">
            <v>21</v>
          </cell>
          <cell r="Q1186" t="str">
            <v>36,0-43,5</v>
          </cell>
          <cell r="R1186" t="str">
            <v>139,7-1220,0</v>
          </cell>
          <cell r="S1186">
            <v>90</v>
          </cell>
          <cell r="T1186">
            <v>2</v>
          </cell>
          <cell r="U1186">
            <v>35</v>
          </cell>
          <cell r="V1186">
            <v>0.30199999999999999</v>
          </cell>
          <cell r="W1186" t="str">
            <v>EPDM / V4A</v>
          </cell>
        </row>
        <row r="1187">
          <cell r="B1187" t="str">
            <v>CRA21308V4A</v>
          </cell>
          <cell r="C1187" t="str">
            <v>121-0250-116</v>
          </cell>
          <cell r="E1187">
            <v>4260391377495</v>
          </cell>
          <cell r="F1187" t="str">
            <v>Wastewater Pipe-Wallpenetrations</v>
          </cell>
          <cell r="G1187" t="str">
            <v>Modular Seals</v>
          </cell>
          <cell r="H1187" t="str">
            <v>Modular Seal Type CS EPDM</v>
          </cell>
          <cell r="I1187">
            <v>23001</v>
          </cell>
          <cell r="J1187" t="str">
            <v>DDL</v>
          </cell>
          <cell r="K1187" t="str">
            <v>Crassus - Modular Seal Type CS GK-415, EPDM</v>
          </cell>
          <cell r="L1187" t="str">
            <v>up to 2 bar, Width: 90mm, EPDM / V4A</v>
          </cell>
          <cell r="M1187" t="str">
            <v>Crassus - Modular Seal Type CS GK-415, EPDM; up to 2 bar, Width: 90mm, EPDM / V4A</v>
          </cell>
          <cell r="N1187" t="str">
            <v>Crassus
Modular Seal Type CS EPDM
Press seal in modular design; for the installation in core drill holes or wall sleeves; water-tight feed-through for pipes/cables; single sealing; against pressing water and non-pressing water; modular design ideal for subsequent installation
Brand: Crassus “or equivalent”
Pressure-tight (bar): 2,0
Width (mm): 40 - 140
Proof of pressure-tightness: MPA test report
Sealing material: EPDM (elastomer sealing elements without DOP/DEHP-plasticizers)
Pressure plates: Polyamide (fiberglass reinforced) with rotation prevention
Bolts and nuts: Galvanized, stainless steel V2A or V4A
Temperature range: -40°C to +120°C
Core drill hole ID (mm): _____
Wall sleeve ID (mm): _____
Pipes/cables OD (mm): _____
or
Item number: ______
Quantity (piece/modular seal): ______
Quantity (modular seals): ______
Price per unit (€): ______
Total price (€): _____</v>
          </cell>
          <cell r="O1187" t="str">
            <v xml:space="preserve">Press seal in modular design; for the installation in core drill holes or wall sleeves; water-tight feed-through for pipes/cables; single sealing; against pressing water and non-pressing water; modular design ideal for subsequent installation; according to the area of application there are different elastomer and steel qualities available </v>
          </cell>
          <cell r="P1187">
            <v>21</v>
          </cell>
          <cell r="Q1187" t="str">
            <v>36,0-43,5</v>
          </cell>
          <cell r="R1187" t="str">
            <v>44,5-323,9</v>
          </cell>
          <cell r="S1187">
            <v>90</v>
          </cell>
          <cell r="T1187">
            <v>2</v>
          </cell>
          <cell r="U1187">
            <v>35</v>
          </cell>
          <cell r="V1187">
            <v>0.23799999999999999</v>
          </cell>
          <cell r="W1187" t="str">
            <v>EPDM / V4A</v>
          </cell>
        </row>
        <row r="1188">
          <cell r="B1188" t="str">
            <v>CRA21309V4A</v>
          </cell>
          <cell r="C1188" t="str">
            <v>121-0250-118</v>
          </cell>
          <cell r="E1188">
            <v>4260391377501</v>
          </cell>
          <cell r="F1188" t="str">
            <v>Wastewater Pipe-Wallpenetrations</v>
          </cell>
          <cell r="G1188" t="str">
            <v>Modular Seals</v>
          </cell>
          <cell r="H1188" t="str">
            <v>Modular Seal Type CS EPDM</v>
          </cell>
          <cell r="I1188">
            <v>23001</v>
          </cell>
          <cell r="J1188" t="str">
            <v>DDL</v>
          </cell>
          <cell r="K1188" t="str">
            <v>Crassus - Modular Seal Type CS GK-425, EPDM</v>
          </cell>
          <cell r="L1188" t="str">
            <v>up to 2 bar, Width: 90mm, EPDM / V4A</v>
          </cell>
          <cell r="M1188" t="str">
            <v>Crassus - Modular Seal Type CS GK-425, EPDM; up to 2 bar, Width: 90mm, EPDM / V4A</v>
          </cell>
          <cell r="N1188" t="str">
            <v>Crassus
Modular Seal Type CS EPDM
Press seal in modular design; for the installation in core drill holes or wall sleeves; water-tight feed-through for pipes/cables; single sealing; against pressing water and non-pressing water; modular design ideal for subsequent installation
Brand: Crassus “or equivalent”
Pressure-tight (bar): 2,0
Width (mm): 40 - 140
Proof of pressure-tightness: MPA test report
Sealing material: EPDM (elastomer sealing elements without DOP/DEHP-plasticizers)
Pressure plates: Polyamide (fiberglass reinforced) with rotation prevention
Bolts and nuts: Galvanized, stainless steel V2A or V4A
Temperature range: -40°C to +120°C
Core drill hole ID (mm): _____
Wall sleeve ID (mm): _____
Pipes/cables OD (mm): _____
or
Item number: ______
Quantity (piece/modular seal): ______
Quantity (modular seals): ______
Price per unit (€): ______
Total price (€): _____</v>
          </cell>
          <cell r="O1188" t="str">
            <v xml:space="preserve">Press seal in modular design; for the installation in core drill holes or wall sleeves; water-tight feed-through for pipes/cables; single sealing; against pressing water and non-pressing water; modular design ideal for subsequent installation; according to the area of application there are different elastomer and steel qualities available </v>
          </cell>
          <cell r="P1188">
            <v>21</v>
          </cell>
          <cell r="Q1188" t="str">
            <v>28,0-35,5</v>
          </cell>
          <cell r="R1188" t="str">
            <v>134,0-1220,0</v>
          </cell>
          <cell r="S1188">
            <v>90</v>
          </cell>
          <cell r="T1188">
            <v>2</v>
          </cell>
          <cell r="U1188">
            <v>35</v>
          </cell>
          <cell r="V1188">
            <v>0.253</v>
          </cell>
          <cell r="W1188" t="str">
            <v>EPDM / V4A</v>
          </cell>
        </row>
        <row r="1189">
          <cell r="B1189" t="str">
            <v>CRA21310V4A</v>
          </cell>
          <cell r="C1189" t="str">
            <v>121-0250-120</v>
          </cell>
          <cell r="E1189">
            <v>4260391377518</v>
          </cell>
          <cell r="F1189" t="str">
            <v>Wastewater Pipe-Wallpenetrations</v>
          </cell>
          <cell r="G1189" t="str">
            <v>Modular Seals</v>
          </cell>
          <cell r="H1189" t="str">
            <v>Modular Seal Type CS EPDM</v>
          </cell>
          <cell r="I1189">
            <v>23001</v>
          </cell>
          <cell r="J1189" t="str">
            <v>DDL</v>
          </cell>
          <cell r="K1189" t="str">
            <v>Crassus - Modular Seal Type CS GK-475, EPDM</v>
          </cell>
          <cell r="L1189" t="str">
            <v>up to 2 bar, Width: 90mm, EPDM / V4A</v>
          </cell>
          <cell r="M1189" t="str">
            <v>Crassus - Modular Seal Type CS GK-475, EPDM; up to 2 bar, Width: 90mm, EPDM / V4A</v>
          </cell>
          <cell r="N1189" t="str">
            <v>Crassus
Modular Seal Type CS EPDM
Press seal in modular design; for the installation in core drill holes or wall sleeves; water-tight feed-through for pipes/cables; single sealing; against pressing water and non-pressing water; modular design ideal for subsequent installation
Brand: Crassus “or equivalent”
Pressure-tight (bar): 2,0
Width (mm): 40 - 140
Proof of pressure-tightness: MPA test report
Sealing material: EPDM (elastomer sealing elements without DOP/DEHP-plasticizers)
Pressure plates: Polyamide (fiberglass reinforced) with rotation prevention
Bolts and nuts: Galvanized, stainless steel V2A or V4A
Temperature range: -40°C to +120°C
Core drill hole ID (mm): _____
Wall sleeve ID (mm): _____
Pipes/cables OD (mm): _____
or
Item number: ______
Quantity (piece/modular seal): ______
Quantity (modular seals): ______
Price per unit (€): ______
Total price (€): _____</v>
          </cell>
          <cell r="O1189" t="str">
            <v xml:space="preserve">Press seal in modular design; for the installation in core drill holes or wall sleeves; water-tight feed-through for pipes/cables; single sealing; against pressing water and non-pressing water; modular design ideal for subsequent installation; according to the area of application there are different elastomer and steel qualities available </v>
          </cell>
          <cell r="P1189">
            <v>21</v>
          </cell>
          <cell r="Q1189" t="str">
            <v>40,0-47,5</v>
          </cell>
          <cell r="R1189" t="str">
            <v>33,7-1220,0</v>
          </cell>
          <cell r="S1189">
            <v>90</v>
          </cell>
          <cell r="T1189">
            <v>2</v>
          </cell>
          <cell r="U1189">
            <v>35</v>
          </cell>
          <cell r="V1189">
            <v>0.25800000000000001</v>
          </cell>
          <cell r="W1189" t="str">
            <v>EPDM / V4A</v>
          </cell>
        </row>
        <row r="1190">
          <cell r="B1190" t="str">
            <v>CRA21311V4A</v>
          </cell>
          <cell r="C1190" t="str">
            <v>121-0250-122</v>
          </cell>
          <cell r="E1190">
            <v>4260391377525</v>
          </cell>
          <cell r="F1190" t="str">
            <v>Wastewater Pipe-Wallpenetrations</v>
          </cell>
          <cell r="G1190" t="str">
            <v>Modular Seals</v>
          </cell>
          <cell r="H1190" t="str">
            <v>Modular Seal Type CS EPDM</v>
          </cell>
          <cell r="I1190">
            <v>23001</v>
          </cell>
          <cell r="J1190" t="str">
            <v>DDL</v>
          </cell>
          <cell r="K1190" t="str">
            <v>Crassus - Modular Seal Type CS GK-500, EPDM</v>
          </cell>
          <cell r="L1190" t="str">
            <v>up to 2 bar, Width: 110mm, EPDM / V4A</v>
          </cell>
          <cell r="M1190" t="str">
            <v>Crassus - Modular Seal Type CS GK-500, EPDM; up to 2 bar, Width: 110mm, EPDM / V4A</v>
          </cell>
          <cell r="N1190" t="str">
            <v>Crassus
Modular Seal Type CS EPDM
Press seal in modular design; for the installation in core drill holes or wall sleeves; water-tight feed-through for pipes/cables; single sealing; against pressing water and non-pressing water; modular design ideal for subsequent installation
Brand: Crassus “or equivalent”
Pressure-tight (bar): 2,0
Width (mm): 40 - 140
Proof of pressure-tightness: MPA test report
Sealing material: EPDM (elastomer sealing elements without DOP/DEHP-plasticizers)
Pressure plates: Polyamide (fiberglass reinforced) with rotation prevention
Bolts and nuts: Galvanized, stainless steel V2A or V4A
Temperature range: -40°C to +120°C
Core drill hole ID (mm): _____
Wall sleeve ID (mm): _____
Pipes/cables OD (mm): _____
or
Item number: ______
Quantity (piece/modular seal): ______
Quantity (modular seals): ______
Price per unit (€): ______
Total price (€): _____</v>
          </cell>
          <cell r="O1190" t="str">
            <v xml:space="preserve">Press seal in modular design; for the installation in core drill holes or wall sleeves; water-tight feed-through for pipes/cables; single sealing; against pressing water and non-pressing water; modular design ideal for subsequent installation; according to the area of application there are different elastomer and steel qualities available </v>
          </cell>
          <cell r="P1190">
            <v>21</v>
          </cell>
          <cell r="Q1190" t="str">
            <v>58,0-68,5</v>
          </cell>
          <cell r="R1190" t="str">
            <v>82,5-1220,0</v>
          </cell>
          <cell r="S1190">
            <v>110</v>
          </cell>
          <cell r="T1190">
            <v>2</v>
          </cell>
          <cell r="U1190">
            <v>65</v>
          </cell>
          <cell r="V1190">
            <v>0.61899999999999999</v>
          </cell>
          <cell r="W1190" t="str">
            <v>EPDM / V4A</v>
          </cell>
        </row>
        <row r="1191">
          <cell r="B1191" t="str">
            <v>CRA21312V4A</v>
          </cell>
          <cell r="C1191" t="str">
            <v>121-0250-124</v>
          </cell>
          <cell r="E1191">
            <v>4260391377532</v>
          </cell>
          <cell r="F1191" t="str">
            <v>Wastewater Pipe-Wallpenetrations</v>
          </cell>
          <cell r="G1191" t="str">
            <v>Modular Seals</v>
          </cell>
          <cell r="H1191" t="str">
            <v>Modular Seal Type CS EPDM</v>
          </cell>
          <cell r="I1191">
            <v>23001</v>
          </cell>
          <cell r="J1191" t="str">
            <v>DDL</v>
          </cell>
          <cell r="K1191" t="str">
            <v>Crassus - Modular Seal Type CS GK-525, EPDM</v>
          </cell>
          <cell r="L1191" t="str">
            <v>up to 2 bar, Width: 110mm, EPDM / V4A</v>
          </cell>
          <cell r="M1191" t="str">
            <v>Crassus - Modular Seal Type CS GK-525, EPDM; up to 2 bar, Width: 110mm, EPDM / V4A</v>
          </cell>
          <cell r="N1191" t="str">
            <v>Crassus
Modular Seal Type CS EPDM
Press seal in modular design; for the installation in core drill holes or wall sleeves; water-tight feed-through for pipes/cables; single sealing; against pressing water and non-pressing water; modular design ideal for subsequent installation
Brand: Crassus “or equivalent”
Pressure-tight (bar): 2,0
Width (mm): 40 - 140
Proof of pressure-tightness: MPA test report
Sealing material: EPDM (elastomer sealing elements without DOP/DEHP-plasticizers)
Pressure plates: Polyamide (fiberglass reinforced) with rotation prevention
Bolts and nuts: Galvanized, stainless steel V2A or V4A
Temperature range: -40°C to +120°C
Core drill hole ID (mm): _____
Wall sleeve ID (mm): _____
Pipes/cables OD (mm): _____
or
Item number: ______
Quantity (piece/modular seal): ______
Quantity (modular seals): ______
Price per unit (€): ______
Total price (€): _____</v>
          </cell>
          <cell r="O1191" t="str">
            <v xml:space="preserve">Press seal in modular design; for the installation in core drill holes or wall sleeves; water-tight feed-through for pipes/cables; single sealing; against pressing water and non-pressing water; modular design ideal for subsequent installation; according to the area of application there are different elastomer and steel qualities available </v>
          </cell>
          <cell r="P1191">
            <v>21</v>
          </cell>
          <cell r="Q1191" t="str">
            <v>53,0-61,3</v>
          </cell>
          <cell r="R1191" t="str">
            <v>133,0-1220,0</v>
          </cell>
          <cell r="S1191">
            <v>110</v>
          </cell>
          <cell r="T1191">
            <v>2</v>
          </cell>
          <cell r="U1191">
            <v>65</v>
          </cell>
          <cell r="V1191">
            <v>0.57299999999999995</v>
          </cell>
          <cell r="W1191" t="str">
            <v>EPDM / V4A</v>
          </cell>
        </row>
        <row r="1192">
          <cell r="B1192" t="str">
            <v>CRA21313V4A</v>
          </cell>
          <cell r="C1192" t="str">
            <v>121-0250-126</v>
          </cell>
          <cell r="E1192">
            <v>4260391377549</v>
          </cell>
          <cell r="F1192" t="str">
            <v>Wastewater Pipe-Wallpenetrations</v>
          </cell>
          <cell r="G1192" t="str">
            <v>Modular Seals</v>
          </cell>
          <cell r="H1192" t="str">
            <v>Modular Seal Type CS EPDM</v>
          </cell>
          <cell r="I1192">
            <v>23001</v>
          </cell>
          <cell r="J1192" t="str">
            <v>DDL</v>
          </cell>
          <cell r="K1192" t="str">
            <v>Crassus - Modular Seal Type CS GK-575, EPDM</v>
          </cell>
          <cell r="L1192" t="str">
            <v>up to 2 bar, Width: 90mm, EPDM / V4A</v>
          </cell>
          <cell r="M1192" t="str">
            <v>Crassus - Modular Seal Type CS GK-575, EPDM; up to 2 bar, Width: 90mm, EPDM / V4A</v>
          </cell>
          <cell r="N1192" t="str">
            <v>Crassus
Modular Seal Type CS EPDM
Press seal in modular design; for the installation in core drill holes or wall sleeves; water-tight feed-through for pipes/cables; single sealing; against pressing water and non-pressing water; modular design ideal for subsequent installation
Brand: Crassus “or equivalent”
Pressure-tight (bar): 2,0
Width (mm): 40 - 140
Proof of pressure-tightness: MPA test report
Sealing material: EPDM (elastomer sealing elements without DOP/DEHP-plasticizers)
Pressure plates: Polyamide (fiberglass reinforced) with rotation prevention
Bolts and nuts: Galvanized, stainless steel V2A or V4A
Temperature range: -40°C to +120°C
Core drill hole ID (mm): _____
Wall sleeve ID (mm): _____
Pipes/cables OD (mm): _____
or
Item number: ______
Quantity (piece/modular seal): ______
Quantity (modular seals): ______
Price per unit (€): ______
Total price (€): _____</v>
          </cell>
          <cell r="O1192" t="str">
            <v xml:space="preserve">Press seal in modular design; for the installation in core drill holes or wall sleeves; water-tight feed-through for pipes/cables; single sealing; against pressing water and non-pressing water; modular design ideal for subsequent installation; according to the area of application there are different elastomer and steel qualities available </v>
          </cell>
          <cell r="P1192">
            <v>21</v>
          </cell>
          <cell r="Q1192" t="str">
            <v>47,0-56,8</v>
          </cell>
          <cell r="R1192" t="str">
            <v>90,0-1220,0</v>
          </cell>
          <cell r="S1192">
            <v>90</v>
          </cell>
          <cell r="T1192">
            <v>2</v>
          </cell>
          <cell r="U1192">
            <v>50</v>
          </cell>
          <cell r="V1192">
            <v>0.41599999999999998</v>
          </cell>
          <cell r="W1192" t="str">
            <v>EPDM / V4A</v>
          </cell>
        </row>
        <row r="1193">
          <cell r="B1193" t="str">
            <v>CRA21314V4A</v>
          </cell>
          <cell r="C1193" t="str">
            <v>121-0250-128</v>
          </cell>
          <cell r="E1193">
            <v>4260391377556</v>
          </cell>
          <cell r="F1193" t="str">
            <v>Wastewater Pipe-Wallpenetrations</v>
          </cell>
          <cell r="G1193" t="str">
            <v>Modular Seals</v>
          </cell>
          <cell r="H1193" t="str">
            <v>Modular Seal Type CS EPDM</v>
          </cell>
          <cell r="I1193">
            <v>23001</v>
          </cell>
          <cell r="J1193" t="str">
            <v>DDL</v>
          </cell>
          <cell r="K1193" t="str">
            <v>Crassus - Modular Seal Type CS GK-600, EPDM</v>
          </cell>
          <cell r="L1193" t="str">
            <v>up to 2 bar, Width: 140mm, EPDM / V4A</v>
          </cell>
          <cell r="M1193" t="str">
            <v>Crassus - Modular Seal Type CS GK-600, EPDM; up to 2 bar, Width: 140mm, EPDM / V4A</v>
          </cell>
          <cell r="N1193" t="str">
            <v>Crassus
Modular Seal Type CS EPDM
Press seal in modular design; for the installation in core drill holes or wall sleeves; water-tight feed-through for pipes/cables; single sealing; against pressing water and non-pressing water; modular design ideal for subsequent installation
Brand: Crassus “or equivalent”
Pressure-tight (bar): 2,0
Width (mm): 40 - 140
Proof of pressure-tightness: MPA test report
Sealing material: EPDM (elastomer sealing elements without DOP/DEHP-plasticizers)
Pressure plates: Polyamide (fiberglass reinforced) with rotation prevention
Bolts and nuts: Galvanized, stainless steel V2A or V4A
Temperature range: -40°C to +120°C
Core drill hole ID (mm): _____
Wall sleeve ID (mm): _____
Pipes/cables OD (mm): _____
or
Item number: ______
Quantity (piece/modular seal): ______
Quantity (modular seals): ______
Price per unit (€): ______
Total price (€): _____</v>
          </cell>
          <cell r="O1193" t="str">
            <v xml:space="preserve">Press seal in modular design; for the installation in core drill holes or wall sleeves; water-tight feed-through for pipes/cables; single sealing; against pressing water and non-pressing water; modular design ideal for subsequent installation; according to the area of application there are different elastomer and steel qualities available </v>
          </cell>
          <cell r="P1193">
            <v>21</v>
          </cell>
          <cell r="Q1193" t="str">
            <v>80,0-96,5</v>
          </cell>
          <cell r="R1193" t="str">
            <v>177,8-3000,0</v>
          </cell>
          <cell r="S1193">
            <v>140</v>
          </cell>
          <cell r="T1193">
            <v>2</v>
          </cell>
          <cell r="U1193">
            <v>130</v>
          </cell>
          <cell r="V1193">
            <v>1.8360000000000001</v>
          </cell>
          <cell r="W1193" t="str">
            <v>EPDM / V4A</v>
          </cell>
        </row>
        <row r="1194">
          <cell r="B1194" t="str">
            <v>CRA21315V4A</v>
          </cell>
          <cell r="C1194" t="str">
            <v>121-0250-130</v>
          </cell>
          <cell r="E1194">
            <v>4260391377563</v>
          </cell>
          <cell r="F1194" t="str">
            <v>Wastewater Pipe-Wallpenetrations</v>
          </cell>
          <cell r="G1194" t="str">
            <v>Modular Seals</v>
          </cell>
          <cell r="H1194" t="str">
            <v>Modular Seal Type CS EPDM</v>
          </cell>
          <cell r="I1194">
            <v>23001</v>
          </cell>
          <cell r="J1194" t="str">
            <v>DDL</v>
          </cell>
          <cell r="K1194" t="str">
            <v>Crassus - Modular Seal Type CS GK-650, EPDM</v>
          </cell>
          <cell r="L1194" t="str">
            <v>up to 2 bar, Width: 110mm, EPDM / V4A</v>
          </cell>
          <cell r="M1194" t="str">
            <v>Crassus - Modular Seal Type CS GK-650, EPDM; up to 2 bar, Width: 110mm, EPDM / V4A</v>
          </cell>
          <cell r="N1194" t="str">
            <v>Crassus
Modular Seal Type CS EPDM
Press seal in modular design; for the installation in core drill holes or wall sleeves; water-tight feed-through for pipes/cables; single sealing; against pressing water and non-pressing water; modular design ideal for subsequent installation
Brand: Crassus “or equivalent”
Pressure-tight (bar): 2,0
Width (mm): 40 - 140
Proof of pressure-tightness: MPA test report
Sealing material: EPDM (elastomer sealing elements without DOP/DEHP-plasticizers)
Pressure plates: Polyamide (fiberglass reinforced) with rotation prevention
Bolts and nuts: Galvanized, stainless steel V2A or V4A
Temperature range: -40°C to +120°C
Core drill hole ID (mm): _____
Wall sleeve ID (mm): _____
Pipes/cables OD (mm): _____
or
Item number: ______
Quantity (piece/modular seal): ______
Quantity (modular seals): ______
Price per unit (€): ______
Total price (€): _____</v>
          </cell>
          <cell r="O1194" t="str">
            <v xml:space="preserve">Press seal in modular design; for the installation in core drill holes or wall sleeves; water-tight feed-through for pipes/cables; single sealing; against pressing water and non-pressing water; modular design ideal for subsequent installation; according to the area of application there are different elastomer and steel qualities available </v>
          </cell>
          <cell r="P1194">
            <v>21</v>
          </cell>
          <cell r="Q1194" t="str">
            <v>71,0-81,5</v>
          </cell>
          <cell r="R1194" t="str">
            <v>200,0-1220,0</v>
          </cell>
          <cell r="S1194">
            <v>110</v>
          </cell>
          <cell r="T1194">
            <v>2</v>
          </cell>
          <cell r="U1194">
            <v>85</v>
          </cell>
          <cell r="V1194">
            <v>0.92600000000000005</v>
          </cell>
          <cell r="W1194" t="str">
            <v>EPDM / V4A</v>
          </cell>
        </row>
        <row r="1195">
          <cell r="B1195" t="str">
            <v>CRA21348VZ</v>
          </cell>
          <cell r="C1195" t="str">
            <v>022-0250-350</v>
          </cell>
          <cell r="E1195">
            <v>4260391377570</v>
          </cell>
          <cell r="F1195" t="str">
            <v>Wastewater Pipe-Wallpenetrations</v>
          </cell>
          <cell r="G1195" t="str">
            <v>Modular Seals</v>
          </cell>
          <cell r="H1195" t="str">
            <v>Modular Seal Type CS NBR</v>
          </cell>
          <cell r="I1195">
            <v>23002</v>
          </cell>
          <cell r="J1195" t="str">
            <v>DDL</v>
          </cell>
          <cell r="K1195" t="str">
            <v>Crassus - Modular Seal Type CS GK-200, NBR</v>
          </cell>
          <cell r="L1195" t="str">
            <v>up to 2 bar, Width: 40mm, NBR / galvanized</v>
          </cell>
          <cell r="M1195" t="str">
            <v>Crassus - Modular Seal Type CS GK-200, NBR; up to 2 bar, Width: 40mm, NBR / galvanized</v>
          </cell>
          <cell r="N1195" t="str">
            <v xml:space="preserve">Crassus
Modular Seal Type CS NBR
Press seal in modular design; for the installation in core drill holes or wall sleeves; water-tight feed-through for pipes/cables; single sealing; against pressing water and non-pressing water; modular design ideal for subsequent installation
Brand: Crassus “or equivalent”
Pressure-tight (bar): 2,0
Width (mm): 40 - 140
Proof of pressure-tightness: MPA test report
Sealing material: NBR (elastomer sealing elements without DOP/DEHP-plasticizers)
Pressure plates: Polyamide (fiberglass reinforced) with rotation prevention
Bolts and nuts: Galvanized or stainless steel V2A
Temperature range: -40°C to +120°C
Core drill hole ID (mm): _____
Wall sleeve ID (mm): _____
Pipes/cables OD (mm): _____
or
Item number: ______
Quantity (piece/modular seal): ______
Quantity (modular seals): ______
Price per unit (€): ______
Total price (€): _____
</v>
          </cell>
          <cell r="O1195" t="str">
            <v xml:space="preserve">Press seal in modular design; for the installation in core drill holes or wall sleeves; water-tight feed-through for pipes/cables; single sealing; against pressing water and non-pressing water; modular design ideal for subsequent installation; according to the area of application there are different elastomer and steel qualities available </v>
          </cell>
          <cell r="P1195">
            <v>21</v>
          </cell>
          <cell r="Q1195" t="str">
            <v>12,5-15,9</v>
          </cell>
          <cell r="R1195" t="str">
            <v>21,3-323,9</v>
          </cell>
          <cell r="S1195">
            <v>40</v>
          </cell>
          <cell r="T1195">
            <v>2</v>
          </cell>
          <cell r="U1195">
            <v>3</v>
          </cell>
          <cell r="V1195">
            <v>2.1999999999999999E-2</v>
          </cell>
          <cell r="W1195" t="str">
            <v>NBR / VZ</v>
          </cell>
        </row>
        <row r="1196">
          <cell r="B1196" t="str">
            <v>CRA21349VZ</v>
          </cell>
          <cell r="C1196" t="str">
            <v>022-0250-351</v>
          </cell>
          <cell r="E1196">
            <v>4260391377587</v>
          </cell>
          <cell r="F1196" t="str">
            <v>Wastewater Pipe-Wallpenetrations</v>
          </cell>
          <cell r="G1196" t="str">
            <v>Modular Seals</v>
          </cell>
          <cell r="H1196" t="str">
            <v>Modular Seal Type CS NBR</v>
          </cell>
          <cell r="I1196">
            <v>23002</v>
          </cell>
          <cell r="J1196" t="str">
            <v>DDL</v>
          </cell>
          <cell r="K1196" t="str">
            <v>Crassus - Modular Seal Type CS GK-250, NBR</v>
          </cell>
          <cell r="L1196" t="str">
            <v>up to 2 bar, Width: 40mm, NBR / galvanized</v>
          </cell>
          <cell r="M1196" t="str">
            <v>Crassus - Modular Seal Type CS GK-250, NBR; up to 2 bar, Width: 40mm, NBR / galvanized</v>
          </cell>
          <cell r="N1196" t="str">
            <v xml:space="preserve">Crassus
Modular Seal Type CS NBR
Press seal in modular design; for the installation in core drill holes or wall sleeves; water-tight feed-through for pipes/cables; single sealing; against pressing water and non-pressing water; modular design ideal for subsequent installation
Brand: Crassus “or equivalent”
Pressure-tight (bar): 2,0
Width (mm): 40 - 140
Proof of pressure-tightness: MPA test report
Sealing material: NBR (elastomer sealing elements without DOP/DEHP-plasticizers)
Pressure plates: Polyamide (fiberglass reinforced) with rotation prevention
Bolts and nuts: Galvanized or stainless steel V2A
Temperature range: -40°C to +120°C
Core drill hole ID (mm): _____
Wall sleeve ID (mm): _____
Pipes/cables OD (mm): _____
or
Item number: ______
Quantity (piece/modular seal): ______
Quantity (modular seals): ______
Price per unit (€): ______
Total price (€): _____
</v>
          </cell>
          <cell r="O1196" t="str">
            <v xml:space="preserve">Press seal in modular design; for the installation in core drill holes or wall sleeves; water-tight feed-through for pipes/cables; single sealing; against pressing water and non-pressing water; modular design ideal for subsequent installation; according to the area of application there are different elastomer and steel qualities available </v>
          </cell>
          <cell r="P1196">
            <v>21</v>
          </cell>
          <cell r="Q1196" t="str">
            <v>15,5-19,6</v>
          </cell>
          <cell r="R1196" t="str">
            <v>13,0-358,0</v>
          </cell>
          <cell r="S1196">
            <v>40</v>
          </cell>
          <cell r="T1196">
            <v>2</v>
          </cell>
          <cell r="U1196">
            <v>3</v>
          </cell>
          <cell r="V1196">
            <v>2.4E-2</v>
          </cell>
          <cell r="W1196" t="str">
            <v>NBR / VZ</v>
          </cell>
        </row>
        <row r="1197">
          <cell r="B1197" t="str">
            <v>CRA21350VZ</v>
          </cell>
          <cell r="C1197" t="str">
            <v>022-0250-352</v>
          </cell>
          <cell r="E1197">
            <v>4260391377594</v>
          </cell>
          <cell r="F1197" t="str">
            <v>Wastewater Pipe-Wallpenetrations</v>
          </cell>
          <cell r="G1197" t="str">
            <v>Modular Seals</v>
          </cell>
          <cell r="H1197" t="str">
            <v>Modular Seal Type CS NBR</v>
          </cell>
          <cell r="I1197">
            <v>23002</v>
          </cell>
          <cell r="J1197" t="str">
            <v>DDL</v>
          </cell>
          <cell r="K1197" t="str">
            <v>Crassus - Modular Seal Type CS GK-275, NBR</v>
          </cell>
          <cell r="L1197" t="str">
            <v>up to 2 bar, Width: 40mm, NBR / galvanized</v>
          </cell>
          <cell r="M1197" t="str">
            <v>Crassus - Modular Seal Type CS GK-275, NBR; up to 2 bar, Width: 40mm, NBR / galvanized</v>
          </cell>
          <cell r="N1197" t="str">
            <v xml:space="preserve">Crassus
Modular Seal Type CS NBR
Press seal in modular design; for the installation in core drill holes or wall sleeves; water-tight feed-through for pipes/cables; single sealing; against pressing water and non-pressing water; modular design ideal for subsequent installation
Brand: Crassus “or equivalent”
Pressure-tight (bar): 2,0
Width (mm): 40 - 140
Proof of pressure-tightness: MPA test report
Sealing material: NBR (elastomer sealing elements without DOP/DEHP-plasticizers)
Pressure plates: Polyamide (fiberglass reinforced) with rotation prevention
Bolts and nuts: Galvanized or stainless steel V2A
Temperature range: -40°C to +120°C
Core drill hole ID (mm): _____
Wall sleeve ID (mm): _____
Pipes/cables OD (mm): _____
or
Item number: ______
Quantity (piece/modular seal): ______
Quantity (modular seals): ______
Price per unit (€): ______
Total price (€): _____
</v>
          </cell>
          <cell r="O1197" t="str">
            <v xml:space="preserve">Press seal in modular design; for the installation in core drill holes or wall sleeves; water-tight feed-through for pipes/cables; single sealing; against pressing water and non-pressing water; modular design ideal for subsequent installation; according to the area of application there are different elastomer and steel qualities available </v>
          </cell>
          <cell r="P1197">
            <v>21</v>
          </cell>
          <cell r="Q1197" t="str">
            <v>15,5-19,6</v>
          </cell>
          <cell r="R1197" t="str">
            <v>4,0-67,1</v>
          </cell>
          <cell r="S1197">
            <v>40</v>
          </cell>
          <cell r="T1197">
            <v>2</v>
          </cell>
          <cell r="U1197">
            <v>3</v>
          </cell>
          <cell r="V1197">
            <v>2.1999999999999999E-2</v>
          </cell>
          <cell r="W1197" t="str">
            <v>NBR / VZ</v>
          </cell>
        </row>
        <row r="1198">
          <cell r="B1198" t="str">
            <v>CRA21351VZ</v>
          </cell>
          <cell r="C1198" t="str">
            <v>022-0250-354</v>
          </cell>
          <cell r="E1198">
            <v>4260391377600</v>
          </cell>
          <cell r="F1198" t="str">
            <v>Wastewater Pipe-Wallpenetrations</v>
          </cell>
          <cell r="G1198" t="str">
            <v>Modular Seals</v>
          </cell>
          <cell r="H1198" t="str">
            <v>Modular Seal Type CS NBR</v>
          </cell>
          <cell r="I1198">
            <v>23002</v>
          </cell>
          <cell r="J1198" t="str">
            <v>DDL</v>
          </cell>
          <cell r="K1198" t="str">
            <v>Crassus - Modular Seal Type CS GK-300, NBR</v>
          </cell>
          <cell r="L1198" t="str">
            <v>up to 2 bar, Width: 55mm, NBR / galvanized</v>
          </cell>
          <cell r="M1198" t="str">
            <v>Crassus - Modular Seal Type CS GK-300, NBR; up to 2 bar, Width: 55mm, NBR / galvanized</v>
          </cell>
          <cell r="N1198" t="str">
            <v xml:space="preserve">Crassus
Modular Seal Type CS NBR
Press seal in modular design; for the installation in core drill holes or wall sleeves; water-tight feed-through for pipes/cables; single sealing; against pressing water and non-pressing water; modular design ideal for subsequent installation
Brand: Crassus “or equivalent”
Pressure-tight (bar): 2,0
Width (mm): 40 - 140
Proof of pressure-tightness: MPA test report
Sealing material: NBR (elastomer sealing elements without DOP/DEHP-plasticizers)
Pressure plates: Polyamide (fiberglass reinforced) with rotation prevention
Bolts and nuts: Galvanized or stainless steel V2A
Temperature range: -40°C to +120°C
Core drill hole ID (mm): _____
Wall sleeve ID (mm): _____
Pipes/cables OD (mm): _____
or
Item number: ______
Quantity (piece/modular seal): ______
Quantity (modular seals): ______
Price per unit (€): ______
Total price (€): _____
</v>
          </cell>
          <cell r="O1198" t="str">
            <v xml:space="preserve">Press seal in modular design; for the installation in core drill holes or wall sleeves; water-tight feed-through for pipes/cables; single sealing; against pressing water and non-pressing water; modular design ideal for subsequent installation; according to the area of application there are different elastomer and steel qualities available </v>
          </cell>
          <cell r="P1198">
            <v>21</v>
          </cell>
          <cell r="Q1198" t="str">
            <v>17,5-22,4</v>
          </cell>
          <cell r="R1198" t="str">
            <v>44,5-406,4</v>
          </cell>
          <cell r="S1198">
            <v>55</v>
          </cell>
          <cell r="T1198">
            <v>2</v>
          </cell>
          <cell r="U1198">
            <v>15</v>
          </cell>
          <cell r="V1198">
            <v>5.8000000000000003E-2</v>
          </cell>
          <cell r="W1198" t="str">
            <v>NBR / VZ</v>
          </cell>
        </row>
        <row r="1199">
          <cell r="B1199" t="str">
            <v>CRA21352VZ</v>
          </cell>
          <cell r="C1199" t="str">
            <v>022-0250-358</v>
          </cell>
          <cell r="E1199">
            <v>4260391377617</v>
          </cell>
          <cell r="F1199" t="str">
            <v>Wastewater Pipe-Wallpenetrations</v>
          </cell>
          <cell r="G1199" t="str">
            <v>Modular Seals</v>
          </cell>
          <cell r="H1199" t="str">
            <v>Modular Seal Type CS NBR</v>
          </cell>
          <cell r="I1199">
            <v>23002</v>
          </cell>
          <cell r="J1199" t="str">
            <v>DDL</v>
          </cell>
          <cell r="K1199" t="str">
            <v>Crassus - Modular Seal Type CS GK-325, NBR</v>
          </cell>
          <cell r="L1199" t="str">
            <v>up to 2 bar, Width: 80mm, NBR / galvanized</v>
          </cell>
          <cell r="M1199" t="str">
            <v>Crassus - Modular Seal Type CS GK-325, NBR; up to 2 bar, Width: 80mm, NBR / galvanized</v>
          </cell>
          <cell r="N1199" t="str">
            <v xml:space="preserve">Crassus
Modular Seal Type CS NBR
Press seal in modular design; for the installation in core drill holes or wall sleeves; water-tight feed-through for pipes/cables; single sealing; against pressing water and non-pressing water; modular design ideal for subsequent installation
Brand: Crassus “or equivalent”
Pressure-tight (bar): 2,0
Width (mm): 40 - 140
Proof of pressure-tightness: MPA test report
Sealing material: NBR (elastomer sealing elements without DOP/DEHP-plasticizers)
Pressure plates: Polyamide (fiberglass reinforced) with rotation prevention
Bolts and nuts: Galvanized or stainless steel V2A
Temperature range: -40°C to +120°C
Core drill hole ID (mm): _____
Wall sleeve ID (mm): _____
Pipes/cables OD (mm): _____
or
Item number: ______
Quantity (piece/modular seal): ______
Quantity (modular seals): ______
Price per unit (€): ______
Total price (€): _____
</v>
          </cell>
          <cell r="O1199" t="str">
            <v xml:space="preserve">Press seal in modular design; for the installation in core drill holes or wall sleeves; water-tight feed-through for pipes/cables; single sealing; against pressing water and non-pressing water; modular design ideal for subsequent installation; according to the area of application there are different elastomer and steel qualities available </v>
          </cell>
          <cell r="P1199">
            <v>21</v>
          </cell>
          <cell r="Q1199" t="str">
            <v>23,0-29,8</v>
          </cell>
          <cell r="R1199" t="str">
            <v>88,9-711,0</v>
          </cell>
          <cell r="S1199">
            <v>80</v>
          </cell>
          <cell r="T1199">
            <v>2</v>
          </cell>
          <cell r="U1199">
            <v>15</v>
          </cell>
          <cell r="V1199">
            <v>0.13500000000000001</v>
          </cell>
          <cell r="W1199" t="str">
            <v>NBR / VZ</v>
          </cell>
        </row>
        <row r="1200">
          <cell r="B1200" t="str">
            <v>CRA21353VZ</v>
          </cell>
          <cell r="C1200" t="str">
            <v>022-0250-360</v>
          </cell>
          <cell r="E1200">
            <v>4260391377624</v>
          </cell>
          <cell r="F1200" t="str">
            <v>Wastewater Pipe-Wallpenetrations</v>
          </cell>
          <cell r="G1200" t="str">
            <v>Modular Seals</v>
          </cell>
          <cell r="H1200" t="str">
            <v>Modular Seal Type CS NBR</v>
          </cell>
          <cell r="I1200">
            <v>23002</v>
          </cell>
          <cell r="J1200" t="str">
            <v>DDL</v>
          </cell>
          <cell r="K1200" t="str">
            <v>Crassus - Modular Seal Type CS GK-350, NBR</v>
          </cell>
          <cell r="L1200" t="str">
            <v>up to 2 bar, Width: 60mm, NBR / galvanized</v>
          </cell>
          <cell r="M1200" t="str">
            <v>Crassus - Modular Seal Type CS GK-350, NBR; up to 2 bar, Width: 60mm, NBR / galvanized</v>
          </cell>
          <cell r="N1200" t="str">
            <v xml:space="preserve">Crassus
Modular Seal Type CS NBR
Press seal in modular design; for the installation in core drill holes or wall sleeves; water-tight feed-through for pipes/cables; single sealing; against pressing water and non-pressing water; modular design ideal for subsequent installation
Brand: Crassus “or equivalent”
Pressure-tight (bar): 2,0
Width (mm): 40 - 140
Proof of pressure-tightness: MPA test report
Sealing material: NBR (elastomer sealing elements without DOP/DEHP-plasticizers)
Pressure plates: Polyamide (fiberglass reinforced) with rotation prevention
Bolts and nuts: Galvanized or stainless steel V2A
Temperature range: -40°C to +120°C
Core drill hole ID (mm): _____
Wall sleeve ID (mm): _____
Pipes/cables OD (mm): _____
or
Item number: ______
Quantity (piece/modular seal): ______
Quantity (modular seals): ______
Price per unit (€): ______
Total price (€): _____
</v>
          </cell>
          <cell r="O1200" t="str">
            <v xml:space="preserve">Press seal in modular design; for the installation in core drill holes or wall sleeves; water-tight feed-through for pipes/cables; single sealing; against pressing water and non-pressing water; modular design ideal for subsequent installation; according to the area of application there are different elastomer and steel qualities available </v>
          </cell>
          <cell r="P1200">
            <v>21</v>
          </cell>
          <cell r="Q1200" t="str">
            <v>23,5-30,6</v>
          </cell>
          <cell r="R1200" t="str">
            <v>14,0-406,4</v>
          </cell>
          <cell r="S1200">
            <v>60</v>
          </cell>
          <cell r="T1200">
            <v>2</v>
          </cell>
          <cell r="U1200">
            <v>15</v>
          </cell>
          <cell r="V1200">
            <v>7.6999999999999999E-2</v>
          </cell>
          <cell r="W1200" t="str">
            <v>NBR / VZ</v>
          </cell>
        </row>
        <row r="1201">
          <cell r="B1201" t="str">
            <v>CRA21354VZ</v>
          </cell>
          <cell r="C1201" t="str">
            <v>022-0250-362</v>
          </cell>
          <cell r="E1201">
            <v>4260391377631</v>
          </cell>
          <cell r="F1201" t="str">
            <v>Wastewater Pipe-Wallpenetrations</v>
          </cell>
          <cell r="G1201" t="str">
            <v>Modular Seals</v>
          </cell>
          <cell r="H1201" t="str">
            <v>Modular Seal Type CS NBR</v>
          </cell>
          <cell r="I1201">
            <v>23002</v>
          </cell>
          <cell r="J1201" t="str">
            <v>DDL</v>
          </cell>
          <cell r="K1201" t="str">
            <v>Crassus - Modular Seal Type CS GK-375, NBR</v>
          </cell>
          <cell r="L1201" t="str">
            <v>up to 2 bar, Width: 70mm, NBR / galvanized</v>
          </cell>
          <cell r="M1201" t="str">
            <v>Crassus - Modular Seal Type CS GK-375, NBR; up to 2 bar, Width: 70mm, NBR / galvanized</v>
          </cell>
          <cell r="N1201" t="str">
            <v xml:space="preserve">Crassus
Modular Seal Type CS NBR
Press seal in modular design; for the installation in core drill holes or wall sleeves; water-tight feed-through for pipes/cables; single sealing; against pressing water and non-pressing water; modular design ideal for subsequent installation
Brand: Crassus “or equivalent”
Pressure-tight (bar): 2,0
Width (mm): 40 - 140
Proof of pressure-tightness: MPA test report
Sealing material: NBR (elastomer sealing elements without DOP/DEHP-plasticizers)
Pressure plates: Polyamide (fiberglass reinforced) with rotation prevention
Bolts and nuts: Galvanized or stainless steel V2A
Temperature range: -40°C to +120°C
Core drill hole ID (mm): _____
Wall sleeve ID (mm): _____
Pipes/cables OD (mm): _____
or
Item number: ______
Quantity (piece/modular seal): ______
Quantity (modular seals): ______
Price per unit (€): ______
Total price (€): _____
</v>
          </cell>
          <cell r="O1201" t="str">
            <v xml:space="preserve">Press seal in modular design; for the installation in core drill holes or wall sleeves; water-tight feed-through for pipes/cables; single sealing; against pressing water and non-pressing water; modular design ideal for subsequent installation; according to the area of application there are different elastomer and steel qualities available </v>
          </cell>
          <cell r="P1201">
            <v>21</v>
          </cell>
          <cell r="Q1201" t="str">
            <v>31,0-36,5</v>
          </cell>
          <cell r="R1201" t="str">
            <v>26,0-323,9</v>
          </cell>
          <cell r="S1201">
            <v>70</v>
          </cell>
          <cell r="T1201">
            <v>2</v>
          </cell>
          <cell r="U1201">
            <v>15</v>
          </cell>
          <cell r="V1201">
            <v>0.124</v>
          </cell>
          <cell r="W1201" t="str">
            <v>NBR / VZ</v>
          </cell>
        </row>
        <row r="1202">
          <cell r="B1202" t="str">
            <v>CRA21355VZ</v>
          </cell>
          <cell r="C1202" t="str">
            <v>022-0250-364</v>
          </cell>
          <cell r="E1202">
            <v>4260391377648</v>
          </cell>
          <cell r="F1202" t="str">
            <v>Wastewater Pipe-Wallpenetrations</v>
          </cell>
          <cell r="G1202" t="str">
            <v>Modular Seals</v>
          </cell>
          <cell r="H1202" t="str">
            <v>Modular Seal Type CS NBR</v>
          </cell>
          <cell r="I1202">
            <v>23002</v>
          </cell>
          <cell r="J1202" t="str">
            <v>DDL</v>
          </cell>
          <cell r="K1202" t="str">
            <v>Crassus - Modular Seal Type CS GK-400, NBR</v>
          </cell>
          <cell r="L1202" t="str">
            <v>up to 2 bar, Width: 90mm, NBR / galvanized</v>
          </cell>
          <cell r="M1202" t="str">
            <v>Crassus - Modular Seal Type CS GK-400, NBR; up to 2 bar, Width: 90mm, NBR / galvanized</v>
          </cell>
          <cell r="N1202" t="str">
            <v xml:space="preserve">Crassus
Modular Seal Type CS NBR
Press seal in modular design; for the installation in core drill holes or wall sleeves; water-tight feed-through for pipes/cables; single sealing; against pressing water and non-pressing water; modular design ideal for subsequent installation
Brand: Crassus “or equivalent”
Pressure-tight (bar): 2,0
Width (mm): 40 - 140
Proof of pressure-tightness: MPA test report
Sealing material: NBR (elastomer sealing elements without DOP/DEHP-plasticizers)
Pressure plates: Polyamide (fiberglass reinforced) with rotation prevention
Bolts and nuts: Galvanized or stainless steel V2A
Temperature range: -40°C to +120°C
Core drill hole ID (mm): _____
Wall sleeve ID (mm): _____
Pipes/cables OD (mm): _____
or
Item number: ______
Quantity (piece/modular seal): ______
Quantity (modular seals): ______
Price per unit (€): ______
Total price (€): _____
</v>
          </cell>
          <cell r="O1202" t="str">
            <v xml:space="preserve">Press seal in modular design; for the installation in core drill holes or wall sleeves; water-tight feed-through for pipes/cables; single sealing; against pressing water and non-pressing water; modular design ideal for subsequent installation; according to the area of application there are different elastomer and steel qualities available </v>
          </cell>
          <cell r="P1202">
            <v>21</v>
          </cell>
          <cell r="Q1202" t="str">
            <v>36,0-43,5</v>
          </cell>
          <cell r="R1202" t="str">
            <v>139,7-1220,0</v>
          </cell>
          <cell r="S1202">
            <v>90</v>
          </cell>
          <cell r="T1202">
            <v>2</v>
          </cell>
          <cell r="U1202">
            <v>35</v>
          </cell>
          <cell r="V1202">
            <v>0.30199999999999999</v>
          </cell>
          <cell r="W1202" t="str">
            <v>NBR / VZ</v>
          </cell>
        </row>
        <row r="1203">
          <cell r="B1203" t="str">
            <v>CRA21356VZ</v>
          </cell>
          <cell r="C1203" t="str">
            <v>022-0250-366</v>
          </cell>
          <cell r="E1203">
            <v>4260391377655</v>
          </cell>
          <cell r="F1203" t="str">
            <v>Wastewater Pipe-Wallpenetrations</v>
          </cell>
          <cell r="G1203" t="str">
            <v>Modular Seals</v>
          </cell>
          <cell r="H1203" t="str">
            <v>Modular Seal Type CS NBR</v>
          </cell>
          <cell r="I1203">
            <v>23002</v>
          </cell>
          <cell r="J1203" t="str">
            <v>DDL</v>
          </cell>
          <cell r="K1203" t="str">
            <v>Crassus - Modular Seal Type CS GK-415, NBR</v>
          </cell>
          <cell r="L1203" t="str">
            <v>up to 2 bar, Width: 90mm, NBR / galvanized</v>
          </cell>
          <cell r="M1203" t="str">
            <v>Crassus - Modular Seal Type CS GK-415, NBR; up to 2 bar, Width: 90mm, NBR / galvanized</v>
          </cell>
          <cell r="N1203" t="str">
            <v xml:space="preserve">Crassus
Modular Seal Type CS NBR
Press seal in modular design; for the installation in core drill holes or wall sleeves; water-tight feed-through for pipes/cables; single sealing; against pressing water and non-pressing water; modular design ideal for subsequent installation
Brand: Crassus “or equivalent”
Pressure-tight (bar): 2,0
Width (mm): 40 - 140
Proof of pressure-tightness: MPA test report
Sealing material: NBR (elastomer sealing elements without DOP/DEHP-plasticizers)
Pressure plates: Polyamide (fiberglass reinforced) with rotation prevention
Bolts and nuts: Galvanized or stainless steel V2A
Temperature range: -40°C to +120°C
Core drill hole ID (mm): _____
Wall sleeve ID (mm): _____
Pipes/cables OD (mm): _____
or
Item number: ______
Quantity (piece/modular seal): ______
Quantity (modular seals): ______
Price per unit (€): ______
Total price (€): _____
</v>
          </cell>
          <cell r="O1203" t="str">
            <v xml:space="preserve">Press seal in modular design; for the installation in core drill holes or wall sleeves; water-tight feed-through for pipes/cables; single sealing; against pressing water and non-pressing water; modular design ideal for subsequent installation; according to the area of application there are different elastomer and steel qualities available </v>
          </cell>
          <cell r="P1203">
            <v>21</v>
          </cell>
          <cell r="Q1203" t="str">
            <v>36,0-43,5</v>
          </cell>
          <cell r="R1203" t="str">
            <v>44,5-323,9</v>
          </cell>
          <cell r="S1203">
            <v>90</v>
          </cell>
          <cell r="T1203">
            <v>2</v>
          </cell>
          <cell r="U1203">
            <v>35</v>
          </cell>
          <cell r="V1203">
            <v>0.23799999999999999</v>
          </cell>
          <cell r="W1203" t="str">
            <v>NBR / VZ</v>
          </cell>
        </row>
        <row r="1204">
          <cell r="B1204" t="str">
            <v>CRA21357VZ</v>
          </cell>
          <cell r="C1204" t="str">
            <v>022-0250-368</v>
          </cell>
          <cell r="E1204">
            <v>4260391377662</v>
          </cell>
          <cell r="F1204" t="str">
            <v>Wastewater Pipe-Wallpenetrations</v>
          </cell>
          <cell r="G1204" t="str">
            <v>Modular Seals</v>
          </cell>
          <cell r="H1204" t="str">
            <v>Modular Seal Type CS NBR</v>
          </cell>
          <cell r="I1204">
            <v>23002</v>
          </cell>
          <cell r="J1204" t="str">
            <v>DDL</v>
          </cell>
          <cell r="K1204" t="str">
            <v>Crassus - Modular Seal Type CS GK-425, NBR</v>
          </cell>
          <cell r="L1204" t="str">
            <v>up to 2 bar, Width: 90mm, NBR / galvanized</v>
          </cell>
          <cell r="M1204" t="str">
            <v>Crassus - Modular Seal Type CS GK-425, NBR; up to 2 bar, Width: 90mm, NBR / galvanized</v>
          </cell>
          <cell r="N1204" t="str">
            <v xml:space="preserve">Crassus
Modular Seal Type CS NBR
Press seal in modular design; for the installation in core drill holes or wall sleeves; water-tight feed-through for pipes/cables; single sealing; against pressing water and non-pressing water; modular design ideal for subsequent installation
Brand: Crassus “or equivalent”
Pressure-tight (bar): 2,0
Width (mm): 40 - 140
Proof of pressure-tightness: MPA test report
Sealing material: NBR (elastomer sealing elements without DOP/DEHP-plasticizers)
Pressure plates: Polyamide (fiberglass reinforced) with rotation prevention
Bolts and nuts: Galvanized or stainless steel V2A
Temperature range: -40°C to +120°C
Core drill hole ID (mm): _____
Wall sleeve ID (mm): _____
Pipes/cables OD (mm): _____
or
Item number: ______
Quantity (piece/modular seal): ______
Quantity (modular seals): ______
Price per unit (€): ______
Total price (€): _____
</v>
          </cell>
          <cell r="O1204" t="str">
            <v xml:space="preserve">Press seal in modular design; for the installation in core drill holes or wall sleeves; water-tight feed-through for pipes/cables; single sealing; against pressing water and non-pressing water; modular design ideal for subsequent installation; according to the area of application there are different elastomer and steel qualities available </v>
          </cell>
          <cell r="P1204">
            <v>21</v>
          </cell>
          <cell r="Q1204" t="str">
            <v>28,0-35,5</v>
          </cell>
          <cell r="R1204" t="str">
            <v>134,0-1220,0</v>
          </cell>
          <cell r="S1204">
            <v>90</v>
          </cell>
          <cell r="T1204">
            <v>2</v>
          </cell>
          <cell r="U1204">
            <v>35</v>
          </cell>
          <cell r="V1204">
            <v>0.253</v>
          </cell>
          <cell r="W1204" t="str">
            <v>NBR / VZ</v>
          </cell>
        </row>
        <row r="1205">
          <cell r="B1205" t="str">
            <v>CRA21358VZ</v>
          </cell>
          <cell r="C1205" t="str">
            <v>022-0250-370</v>
          </cell>
          <cell r="E1205">
            <v>4260391377679</v>
          </cell>
          <cell r="F1205" t="str">
            <v>Wastewater Pipe-Wallpenetrations</v>
          </cell>
          <cell r="G1205" t="str">
            <v>Modular Seals</v>
          </cell>
          <cell r="H1205" t="str">
            <v>Modular Seal Type CS NBR</v>
          </cell>
          <cell r="I1205">
            <v>23002</v>
          </cell>
          <cell r="J1205" t="str">
            <v>DDL</v>
          </cell>
          <cell r="K1205" t="str">
            <v>Crassus - Modular Seal Type CS GK-475, NBR</v>
          </cell>
          <cell r="L1205" t="str">
            <v>up to 2 bar, Width: 90mm, NBR / galvanized</v>
          </cell>
          <cell r="M1205" t="str">
            <v>Crassus - Modular Seal Type CS GK-475, NBR; up to 2 bar, Width: 90mm, NBR / galvanized</v>
          </cell>
          <cell r="N1205" t="str">
            <v xml:space="preserve">Crassus
Modular Seal Type CS NBR
Press seal in modular design; for the installation in core drill holes or wall sleeves; water-tight feed-through for pipes/cables; single sealing; against pressing water and non-pressing water; modular design ideal for subsequent installation
Brand: Crassus “or equivalent”
Pressure-tight (bar): 2,0
Width (mm): 40 - 140
Proof of pressure-tightness: MPA test report
Sealing material: NBR (elastomer sealing elements without DOP/DEHP-plasticizers)
Pressure plates: Polyamide (fiberglass reinforced) with rotation prevention
Bolts and nuts: Galvanized or stainless steel V2A
Temperature range: -40°C to +120°C
Core drill hole ID (mm): _____
Wall sleeve ID (mm): _____
Pipes/cables OD (mm): _____
or
Item number: ______
Quantity (piece/modular seal): ______
Quantity (modular seals): ______
Price per unit (€): ______
Total price (€): _____
</v>
          </cell>
          <cell r="O1205" t="str">
            <v xml:space="preserve">Press seal in modular design; for the installation in core drill holes or wall sleeves; water-tight feed-through for pipes/cables; single sealing; against pressing water and non-pressing water; modular design ideal for subsequent installation; according to the area of application there are different elastomer and steel qualities available </v>
          </cell>
          <cell r="P1205">
            <v>21</v>
          </cell>
          <cell r="Q1205" t="str">
            <v>40,0-47,5</v>
          </cell>
          <cell r="R1205" t="str">
            <v>33,7-1220,0</v>
          </cell>
          <cell r="S1205">
            <v>90</v>
          </cell>
          <cell r="T1205">
            <v>2</v>
          </cell>
          <cell r="U1205">
            <v>35</v>
          </cell>
          <cell r="V1205">
            <v>0.25800000000000001</v>
          </cell>
          <cell r="W1205" t="str">
            <v>NBR / VZ</v>
          </cell>
        </row>
        <row r="1206">
          <cell r="B1206" t="str">
            <v>CRA21359VZ</v>
          </cell>
          <cell r="C1206" t="str">
            <v>022-0250-372</v>
          </cell>
          <cell r="E1206">
            <v>4260391377686</v>
          </cell>
          <cell r="F1206" t="str">
            <v>Wastewater Pipe-Wallpenetrations</v>
          </cell>
          <cell r="G1206" t="str">
            <v>Modular Seals</v>
          </cell>
          <cell r="H1206" t="str">
            <v>Modular Seal Type CS NBR</v>
          </cell>
          <cell r="I1206">
            <v>23002</v>
          </cell>
          <cell r="J1206" t="str">
            <v>DDL</v>
          </cell>
          <cell r="K1206" t="str">
            <v>Crassus - Modular Seal Type CS GK-500, NBR</v>
          </cell>
          <cell r="L1206" t="str">
            <v>up to 2 bar, Width: 110mm, NBR / galvanized</v>
          </cell>
          <cell r="M1206" t="str">
            <v>Crassus - Modular Seal Type CS GK-500, NBR; up to 2 bar, Width: 110mm, NBR / galvanized</v>
          </cell>
          <cell r="N1206" t="str">
            <v xml:space="preserve">Crassus
Modular Seal Type CS NBR
Press seal in modular design; for the installation in core drill holes or wall sleeves; water-tight feed-through for pipes/cables; single sealing; against pressing water and non-pressing water; modular design ideal for subsequent installation
Brand: Crassus “or equivalent”
Pressure-tight (bar): 2,0
Width (mm): 40 - 140
Proof of pressure-tightness: MPA test report
Sealing material: NBR (elastomer sealing elements without DOP/DEHP-plasticizers)
Pressure plates: Polyamide (fiberglass reinforced) with rotation prevention
Bolts and nuts: Galvanized or stainless steel V2A
Temperature range: -40°C to +120°C
Core drill hole ID (mm): _____
Wall sleeve ID (mm): _____
Pipes/cables OD (mm): _____
or
Item number: ______
Quantity (piece/modular seal): ______
Quantity (modular seals): ______
Price per unit (€): ______
Total price (€): _____
</v>
          </cell>
          <cell r="O1206" t="str">
            <v xml:space="preserve">Press seal in modular design; for the installation in core drill holes or wall sleeves; water-tight feed-through for pipes/cables; single sealing; against pressing water and non-pressing water; modular design ideal for subsequent installation; according to the area of application there are different elastomer and steel qualities available </v>
          </cell>
          <cell r="P1206">
            <v>21</v>
          </cell>
          <cell r="Q1206" t="str">
            <v>58,0-68,5</v>
          </cell>
          <cell r="R1206" t="str">
            <v>82,5-1220,0</v>
          </cell>
          <cell r="S1206">
            <v>110</v>
          </cell>
          <cell r="T1206">
            <v>2</v>
          </cell>
          <cell r="U1206">
            <v>65</v>
          </cell>
          <cell r="V1206">
            <v>0.61899999999999999</v>
          </cell>
          <cell r="W1206" t="str">
            <v>NBR / VZ</v>
          </cell>
        </row>
        <row r="1207">
          <cell r="B1207" t="str">
            <v>CRA21360VZ</v>
          </cell>
          <cell r="C1207" t="str">
            <v>022-0250-374</v>
          </cell>
          <cell r="E1207">
            <v>4260391377693</v>
          </cell>
          <cell r="F1207" t="str">
            <v>Wastewater Pipe-Wallpenetrations</v>
          </cell>
          <cell r="G1207" t="str">
            <v>Modular Seals</v>
          </cell>
          <cell r="H1207" t="str">
            <v>Modular Seal Type CS NBR</v>
          </cell>
          <cell r="I1207">
            <v>23002</v>
          </cell>
          <cell r="J1207" t="str">
            <v>DDL</v>
          </cell>
          <cell r="K1207" t="str">
            <v>Crassus - Modular Seal Type CS GK-525, NBR</v>
          </cell>
          <cell r="L1207" t="str">
            <v>up to 2 bar, Width: 110mm, NBR / galvanized</v>
          </cell>
          <cell r="M1207" t="str">
            <v>Crassus - Modular Seal Type CS GK-525, NBR; up to 2 bar, Width: 110mm, NBR / galvanized</v>
          </cell>
          <cell r="N1207" t="str">
            <v xml:space="preserve">Crassus
Modular Seal Type CS NBR
Press seal in modular design; for the installation in core drill holes or wall sleeves; water-tight feed-through for pipes/cables; single sealing; against pressing water and non-pressing water; modular design ideal for subsequent installation
Brand: Crassus “or equivalent”
Pressure-tight (bar): 2,0
Width (mm): 40 - 140
Proof of pressure-tightness: MPA test report
Sealing material: NBR (elastomer sealing elements without DOP/DEHP-plasticizers)
Pressure plates: Polyamide (fiberglass reinforced) with rotation prevention
Bolts and nuts: Galvanized or stainless steel V2A
Temperature range: -40°C to +120°C
Core drill hole ID (mm): _____
Wall sleeve ID (mm): _____
Pipes/cables OD (mm): _____
or
Item number: ______
Quantity (piece/modular seal): ______
Quantity (modular seals): ______
Price per unit (€): ______
Total price (€): _____
</v>
          </cell>
          <cell r="O1207" t="str">
            <v xml:space="preserve">Press seal in modular design; for the installation in core drill holes or wall sleeves; water-tight feed-through for pipes/cables; single sealing; against pressing water and non-pressing water; modular design ideal for subsequent installation; according to the area of application there are different elastomer and steel qualities available </v>
          </cell>
          <cell r="P1207">
            <v>21</v>
          </cell>
          <cell r="Q1207" t="str">
            <v>53,0-61,3</v>
          </cell>
          <cell r="R1207" t="str">
            <v>133,0-1220,0</v>
          </cell>
          <cell r="S1207">
            <v>110</v>
          </cell>
          <cell r="T1207">
            <v>2</v>
          </cell>
          <cell r="U1207">
            <v>65</v>
          </cell>
          <cell r="V1207">
            <v>0.57299999999999995</v>
          </cell>
          <cell r="W1207" t="str">
            <v>NBR / VZ</v>
          </cell>
        </row>
        <row r="1208">
          <cell r="B1208" t="str">
            <v>CRA21361VZ</v>
          </cell>
          <cell r="C1208" t="str">
            <v>022-0250-376</v>
          </cell>
          <cell r="E1208">
            <v>4260391377709</v>
          </cell>
          <cell r="F1208" t="str">
            <v>Wastewater Pipe-Wallpenetrations</v>
          </cell>
          <cell r="G1208" t="str">
            <v>Modular Seals</v>
          </cell>
          <cell r="H1208" t="str">
            <v>Modular Seal Type CS NBR</v>
          </cell>
          <cell r="I1208">
            <v>23002</v>
          </cell>
          <cell r="J1208" t="str">
            <v>DDL</v>
          </cell>
          <cell r="K1208" t="str">
            <v>Crassus - Modular Seal Type CS GK-575, NBR</v>
          </cell>
          <cell r="L1208" t="str">
            <v>up to 2 bar, Width: 90mm, NBR / galvanized</v>
          </cell>
          <cell r="M1208" t="str">
            <v>Crassus - Modular Seal Type CS GK-575, NBR; up to 2 bar, Width: 90mm, NBR / galvanized</v>
          </cell>
          <cell r="N1208" t="str">
            <v xml:space="preserve">Crassus
Modular Seal Type CS NBR
Press seal in modular design; for the installation in core drill holes or wall sleeves; water-tight feed-through for pipes/cables; single sealing; against pressing water and non-pressing water; modular design ideal for subsequent installation
Brand: Crassus “or equivalent”
Pressure-tight (bar): 2,0
Width (mm): 40 - 140
Proof of pressure-tightness: MPA test report
Sealing material: NBR (elastomer sealing elements without DOP/DEHP-plasticizers)
Pressure plates: Polyamide (fiberglass reinforced) with rotation prevention
Bolts and nuts: Galvanized or stainless steel V2A
Temperature range: -40°C to +120°C
Core drill hole ID (mm): _____
Wall sleeve ID (mm): _____
Pipes/cables OD (mm): _____
or
Item number: ______
Quantity (piece/modular seal): ______
Quantity (modular seals): ______
Price per unit (€): ______
Total price (€): _____
</v>
          </cell>
          <cell r="O1208" t="str">
            <v xml:space="preserve">Press seal in modular design; for the installation in core drill holes or wall sleeves; water-tight feed-through for pipes/cables; single sealing; against pressing water and non-pressing water; modular design ideal for subsequent installation; according to the area of application there are different elastomer and steel qualities available </v>
          </cell>
          <cell r="P1208">
            <v>21</v>
          </cell>
          <cell r="Q1208" t="str">
            <v>47,0-56,8</v>
          </cell>
          <cell r="R1208" t="str">
            <v>90,0-1220,0</v>
          </cell>
          <cell r="S1208">
            <v>90</v>
          </cell>
          <cell r="T1208">
            <v>2</v>
          </cell>
          <cell r="U1208">
            <v>50</v>
          </cell>
          <cell r="V1208">
            <v>0.41599999999999998</v>
          </cell>
          <cell r="W1208" t="str">
            <v>NBR / VZ</v>
          </cell>
        </row>
        <row r="1209">
          <cell r="B1209" t="str">
            <v>CRA21362VZ</v>
          </cell>
          <cell r="C1209" t="str">
            <v>022-0250-378</v>
          </cell>
          <cell r="E1209">
            <v>4260391377716</v>
          </cell>
          <cell r="F1209" t="str">
            <v>Wastewater Pipe-Wallpenetrations</v>
          </cell>
          <cell r="G1209" t="str">
            <v>Modular Seals</v>
          </cell>
          <cell r="H1209" t="str">
            <v>Modular Seal Type CS NBR</v>
          </cell>
          <cell r="I1209">
            <v>23002</v>
          </cell>
          <cell r="J1209" t="str">
            <v>DDL</v>
          </cell>
          <cell r="K1209" t="str">
            <v>Crassus - Modular Seal Type CS GK-600, NBR</v>
          </cell>
          <cell r="L1209" t="str">
            <v>up to 2 bar, Width: 140mm, NBR / galvanized</v>
          </cell>
          <cell r="M1209" t="str">
            <v>Crassus - Modular Seal Type CS GK-600, NBR; up to 2 bar, Width: 140mm, NBR / galvanized</v>
          </cell>
          <cell r="N1209" t="str">
            <v xml:space="preserve">Crassus
Modular Seal Type CS NBR
Press seal in modular design; for the installation in core drill holes or wall sleeves; water-tight feed-through for pipes/cables; single sealing; against pressing water and non-pressing water; modular design ideal for subsequent installation
Brand: Crassus “or equivalent”
Pressure-tight (bar): 2,0
Width (mm): 40 - 140
Proof of pressure-tightness: MPA test report
Sealing material: NBR (elastomer sealing elements without DOP/DEHP-plasticizers)
Pressure plates: Polyamide (fiberglass reinforced) with rotation prevention
Bolts and nuts: Galvanized or stainless steel V2A
Temperature range: -40°C to +120°C
Core drill hole ID (mm): _____
Wall sleeve ID (mm): _____
Pipes/cables OD (mm): _____
or
Item number: ______
Quantity (piece/modular seal): ______
Quantity (modular seals): ______
Price per unit (€): ______
Total price (€): _____
</v>
          </cell>
          <cell r="O1209" t="str">
            <v xml:space="preserve">Press seal in modular design; for the installation in core drill holes or wall sleeves; water-tight feed-through for pipes/cables; single sealing; against pressing water and non-pressing water; modular design ideal for subsequent installation; according to the area of application there are different elastomer and steel qualities available </v>
          </cell>
          <cell r="P1209">
            <v>21</v>
          </cell>
          <cell r="Q1209" t="str">
            <v>80,0-96,5</v>
          </cell>
          <cell r="R1209" t="str">
            <v>177,8-3000,0</v>
          </cell>
          <cell r="S1209">
            <v>140</v>
          </cell>
          <cell r="T1209">
            <v>2</v>
          </cell>
          <cell r="U1209">
            <v>130</v>
          </cell>
          <cell r="V1209">
            <v>1.8360000000000001</v>
          </cell>
          <cell r="W1209" t="str">
            <v>NBR / VZ</v>
          </cell>
        </row>
        <row r="1210">
          <cell r="B1210" t="str">
            <v>CRA21363VZ</v>
          </cell>
          <cell r="C1210" t="str">
            <v>022-0250-380</v>
          </cell>
          <cell r="E1210">
            <v>4260391377723</v>
          </cell>
          <cell r="F1210" t="str">
            <v>Wastewater Pipe-Wallpenetrations</v>
          </cell>
          <cell r="G1210" t="str">
            <v>Modular Seals</v>
          </cell>
          <cell r="H1210" t="str">
            <v>Modular Seal Type CS NBR</v>
          </cell>
          <cell r="I1210">
            <v>23002</v>
          </cell>
          <cell r="J1210" t="str">
            <v>DDL</v>
          </cell>
          <cell r="K1210" t="str">
            <v>Crassus - Modular Seal Type CS GK-650, NBR</v>
          </cell>
          <cell r="L1210" t="str">
            <v>up to 2 bar, Width: 110mm, NBR / galvanized</v>
          </cell>
          <cell r="M1210" t="str">
            <v>Crassus - Modular Seal Type CS GK-650, NBR; up to 2 bar, Width: 110mm, NBR / galvanized</v>
          </cell>
          <cell r="N1210" t="str">
            <v xml:space="preserve">Crassus
Modular Seal Type CS NBR
Press seal in modular design; for the installation in core drill holes or wall sleeves; water-tight feed-through for pipes/cables; single sealing; against pressing water and non-pressing water; modular design ideal for subsequent installation
Brand: Crassus “or equivalent”
Pressure-tight (bar): 2,0
Width (mm): 40 - 140
Proof of pressure-tightness: MPA test report
Sealing material: NBR (elastomer sealing elements without DOP/DEHP-plasticizers)
Pressure plates: Polyamide (fiberglass reinforced) with rotation prevention
Bolts and nuts: Galvanized or stainless steel V2A
Temperature range: -40°C to +120°C
Core drill hole ID (mm): _____
Wall sleeve ID (mm): _____
Pipes/cables OD (mm): _____
or
Item number: ______
Quantity (piece/modular seal): ______
Quantity (modular seals): ______
Price per unit (€): ______
Total price (€): _____
</v>
          </cell>
          <cell r="O1210" t="str">
            <v xml:space="preserve">Press seal in modular design; for the installation in core drill holes or wall sleeves; water-tight feed-through for pipes/cables; single sealing; against pressing water and non-pressing water; modular design ideal for subsequent installation; according to the area of application there are different elastomer and steel qualities available </v>
          </cell>
          <cell r="P1210">
            <v>21</v>
          </cell>
          <cell r="Q1210" t="str">
            <v>71,0-81,5</v>
          </cell>
          <cell r="R1210" t="str">
            <v>200,0-1220,0</v>
          </cell>
          <cell r="S1210">
            <v>110</v>
          </cell>
          <cell r="T1210">
            <v>2</v>
          </cell>
          <cell r="U1210">
            <v>85</v>
          </cell>
          <cell r="V1210">
            <v>0.92600000000000005</v>
          </cell>
          <cell r="W1210" t="str">
            <v>NBR / VZ</v>
          </cell>
        </row>
        <row r="1211">
          <cell r="B1211" t="str">
            <v>CRA21348V2A</v>
          </cell>
          <cell r="C1211" t="str">
            <v>023-0250-300</v>
          </cell>
          <cell r="E1211">
            <v>4260391377730</v>
          </cell>
          <cell r="F1211" t="str">
            <v>Wastewater Pipe-Wallpenetrations</v>
          </cell>
          <cell r="G1211" t="str">
            <v>Modular Seals</v>
          </cell>
          <cell r="H1211" t="str">
            <v>Modular Seal Type CS NBR</v>
          </cell>
          <cell r="I1211">
            <v>23002</v>
          </cell>
          <cell r="J1211" t="str">
            <v>DDL</v>
          </cell>
          <cell r="K1211" t="str">
            <v>Crassus - Modular Seal Type CS GK-200, NBR</v>
          </cell>
          <cell r="L1211" t="str">
            <v>up to 2 bar, Width: 40mm, NBR / V2A</v>
          </cell>
          <cell r="M1211" t="str">
            <v>Crassus - Modular Seal Type CS GK-200, NBR; up to 2 bar, Width: 40mm, NBR / V2A</v>
          </cell>
          <cell r="N1211" t="str">
            <v xml:space="preserve">Crassus
Modular Seal Type CS NBR
Press seal in modular design; for the installation in core drill holes or wall sleeves; water-tight feed-through for pipes/cables; single sealing; against pressing water and non-pressing water; modular design ideal for subsequent installation
Brand: Crassus “or equivalent”
Pressure-tight (bar): 2,0
Width (mm): 40 - 140
Proof of pressure-tightness: MPA test report
Sealing material: NBR (elastomer sealing elements without DOP/DEHP-plasticizers)
Pressure plates: Polyamide (fiberglass reinforced) with rotation prevention
Bolts and nuts: Galvanized or stainless steel V2A
Temperature range: -40°C to +120°C
Core drill hole ID (mm): _____
Wall sleeve ID (mm): _____
Pipes/cables OD (mm): _____
or
Item number: ______
Quantity (piece/modular seal): ______
Quantity (modular seals): ______
Price per unit (€): ______
Total price (€): _____
</v>
          </cell>
          <cell r="O1211" t="str">
            <v xml:space="preserve">Press seal in modular design; for the installation in core drill holes or wall sleeves; water-tight feed-through for pipes/cables; single sealing; against pressing water and non-pressing water; modular design ideal for subsequent installation; according to the area of application there are different elastomer and steel qualities available </v>
          </cell>
          <cell r="P1211">
            <v>21</v>
          </cell>
          <cell r="Q1211" t="str">
            <v>12,5-15,9</v>
          </cell>
          <cell r="R1211" t="str">
            <v>21,3-323,9</v>
          </cell>
          <cell r="S1211">
            <v>40</v>
          </cell>
          <cell r="T1211">
            <v>2</v>
          </cell>
          <cell r="U1211">
            <v>3</v>
          </cell>
          <cell r="V1211">
            <v>2.1999999999999999E-2</v>
          </cell>
          <cell r="W1211" t="str">
            <v>NBR / V2A</v>
          </cell>
        </row>
        <row r="1212">
          <cell r="B1212" t="str">
            <v>CRA21349V2A</v>
          </cell>
          <cell r="C1212" t="str">
            <v>023-0250-301</v>
          </cell>
          <cell r="E1212">
            <v>4260391377747</v>
          </cell>
          <cell r="F1212" t="str">
            <v>Wastewater Pipe-Wallpenetrations</v>
          </cell>
          <cell r="G1212" t="str">
            <v>Modular Seals</v>
          </cell>
          <cell r="H1212" t="str">
            <v>Modular Seal Type CS NBR</v>
          </cell>
          <cell r="I1212">
            <v>23002</v>
          </cell>
          <cell r="J1212" t="str">
            <v>DDL</v>
          </cell>
          <cell r="K1212" t="str">
            <v>Crassus - Modular Seal Type CS GK-250, NBR</v>
          </cell>
          <cell r="L1212" t="str">
            <v>up to 2 bar, Width: 40mm, NBR / V2A</v>
          </cell>
          <cell r="M1212" t="str">
            <v>Crassus - Modular Seal Type CS GK-250, NBR; up to 2 bar, Width: 40mm, NBR / V2A</v>
          </cell>
          <cell r="N1212" t="str">
            <v xml:space="preserve">Crassus
Modular Seal Type CS NBR
Press seal in modular design; for the installation in core drill holes or wall sleeves; water-tight feed-through for pipes/cables; single sealing; against pressing water and non-pressing water; modular design ideal for subsequent installation
Brand: Crassus “or equivalent”
Pressure-tight (bar): 2,0
Width (mm): 40 - 140
Proof of pressure-tightness: MPA test report
Sealing material: NBR (elastomer sealing elements without DOP/DEHP-plasticizers)
Pressure plates: Polyamide (fiberglass reinforced) with rotation prevention
Bolts and nuts: Galvanized or stainless steel V2A
Temperature range: -40°C to +120°C
Core drill hole ID (mm): _____
Wall sleeve ID (mm): _____
Pipes/cables OD (mm): _____
or
Item number: ______
Quantity (piece/modular seal): ______
Quantity (modular seals): ______
Price per unit (€): ______
Total price (€): _____
</v>
          </cell>
          <cell r="O1212" t="str">
            <v xml:space="preserve">Press seal in modular design; for the installation in core drill holes or wall sleeves; water-tight feed-through for pipes/cables; single sealing; against pressing water and non-pressing water; modular design ideal for subsequent installation; according to the area of application there are different elastomer and steel qualities available </v>
          </cell>
          <cell r="P1212">
            <v>21</v>
          </cell>
          <cell r="Q1212" t="str">
            <v>15,5-19,6</v>
          </cell>
          <cell r="R1212" t="str">
            <v>13,0-358,0</v>
          </cell>
          <cell r="S1212">
            <v>40</v>
          </cell>
          <cell r="T1212">
            <v>2</v>
          </cell>
          <cell r="U1212">
            <v>3</v>
          </cell>
          <cell r="V1212">
            <v>2.4E-2</v>
          </cell>
          <cell r="W1212" t="str">
            <v>NBR / V2A</v>
          </cell>
        </row>
        <row r="1213">
          <cell r="B1213" t="str">
            <v>CRA21350V2A</v>
          </cell>
          <cell r="C1213" t="str">
            <v>023-0250-302</v>
          </cell>
          <cell r="E1213">
            <v>4260391377754</v>
          </cell>
          <cell r="F1213" t="str">
            <v>Wastewater Pipe-Wallpenetrations</v>
          </cell>
          <cell r="G1213" t="str">
            <v>Modular Seals</v>
          </cell>
          <cell r="H1213" t="str">
            <v>Modular Seal Type CS NBR</v>
          </cell>
          <cell r="I1213">
            <v>23002</v>
          </cell>
          <cell r="J1213" t="str">
            <v>DDL</v>
          </cell>
          <cell r="K1213" t="str">
            <v>Crassus - Modular Seal Type CS GK-275, NBR</v>
          </cell>
          <cell r="L1213" t="str">
            <v>up to 2 bar, Width: 40mm, NBR / V2A</v>
          </cell>
          <cell r="M1213" t="str">
            <v>Crassus - Modular Seal Type CS GK-275, NBR; up to 2 bar, Width: 40mm, NBR / V2A</v>
          </cell>
          <cell r="N1213" t="str">
            <v xml:space="preserve">Crassus
Modular Seal Type CS NBR
Press seal in modular design; for the installation in core drill holes or wall sleeves; water-tight feed-through for pipes/cables; single sealing; against pressing water and non-pressing water; modular design ideal for subsequent installation
Brand: Crassus “or equivalent”
Pressure-tight (bar): 2,0
Width (mm): 40 - 140
Proof of pressure-tightness: MPA test report
Sealing material: NBR (elastomer sealing elements without DOP/DEHP-plasticizers)
Pressure plates: Polyamide (fiberglass reinforced) with rotation prevention
Bolts and nuts: Galvanized or stainless steel V2A
Temperature range: -40°C to +120°C
Core drill hole ID (mm): _____
Wall sleeve ID (mm): _____
Pipes/cables OD (mm): _____
or
Item number: ______
Quantity (piece/modular seal): ______
Quantity (modular seals): ______
Price per unit (€): ______
Total price (€): _____
</v>
          </cell>
          <cell r="O1213" t="str">
            <v xml:space="preserve">Press seal in modular design; for the installation in core drill holes or wall sleeves; water-tight feed-through for pipes/cables; single sealing; against pressing water and non-pressing water; modular design ideal for subsequent installation; according to the area of application there are different elastomer and steel qualities available </v>
          </cell>
          <cell r="P1213">
            <v>21</v>
          </cell>
          <cell r="Q1213" t="str">
            <v>15,5-19,6</v>
          </cell>
          <cell r="R1213" t="str">
            <v>4,0-67,1</v>
          </cell>
          <cell r="S1213">
            <v>40</v>
          </cell>
          <cell r="T1213">
            <v>2</v>
          </cell>
          <cell r="U1213">
            <v>3</v>
          </cell>
          <cell r="V1213">
            <v>2.1999999999999999E-2</v>
          </cell>
          <cell r="W1213" t="str">
            <v>NBR / V2A</v>
          </cell>
        </row>
        <row r="1214">
          <cell r="B1214" t="str">
            <v>CRA21351V2A</v>
          </cell>
          <cell r="C1214" t="str">
            <v>023-0250-306</v>
          </cell>
          <cell r="E1214">
            <v>4260391377761</v>
          </cell>
          <cell r="F1214" t="str">
            <v>Wastewater Pipe-Wallpenetrations</v>
          </cell>
          <cell r="G1214" t="str">
            <v>Modular Seals</v>
          </cell>
          <cell r="H1214" t="str">
            <v>Modular Seal Type CS NBR</v>
          </cell>
          <cell r="I1214">
            <v>23002</v>
          </cell>
          <cell r="J1214" t="str">
            <v>DDL</v>
          </cell>
          <cell r="K1214" t="str">
            <v>Crassus - Modular Seal Type CS GK-300, NBR</v>
          </cell>
          <cell r="L1214" t="str">
            <v>up to 2 bar, Width: 55mm, NBR / V2A</v>
          </cell>
          <cell r="M1214" t="str">
            <v>Crassus - Modular Seal Type CS GK-300, NBR; up to 2 bar, Width: 55mm, NBR / V2A</v>
          </cell>
          <cell r="N1214" t="str">
            <v xml:space="preserve">Crassus
Modular Seal Type CS NBR
Press seal in modular design; for the installation in core drill holes or wall sleeves; water-tight feed-through for pipes/cables; single sealing; against pressing water and non-pressing water; modular design ideal for subsequent installation
Brand: Crassus “or equivalent”
Pressure-tight (bar): 2,0
Width (mm): 40 - 140
Proof of pressure-tightness: MPA test report
Sealing material: NBR (elastomer sealing elements without DOP/DEHP-plasticizers)
Pressure plates: Polyamide (fiberglass reinforced) with rotation prevention
Bolts and nuts: Galvanized or stainless steel V2A
Temperature range: -40°C to +120°C
Core drill hole ID (mm): _____
Wall sleeve ID (mm): _____
Pipes/cables OD (mm): _____
or
Item number: ______
Quantity (piece/modular seal): ______
Quantity (modular seals): ______
Price per unit (€): ______
Total price (€): _____
</v>
          </cell>
          <cell r="O1214" t="str">
            <v xml:space="preserve">Press seal in modular design; for the installation in core drill holes or wall sleeves; water-tight feed-through for pipes/cables; single sealing; against pressing water and non-pressing water; modular design ideal for subsequent installation; according to the area of application there are different elastomer and steel qualities available </v>
          </cell>
          <cell r="P1214">
            <v>21</v>
          </cell>
          <cell r="Q1214" t="str">
            <v>17,5-22,4</v>
          </cell>
          <cell r="R1214" t="str">
            <v>44,5-406,4</v>
          </cell>
          <cell r="S1214">
            <v>55</v>
          </cell>
          <cell r="T1214">
            <v>2</v>
          </cell>
          <cell r="U1214">
            <v>15</v>
          </cell>
          <cell r="V1214">
            <v>5.8000000000000003E-2</v>
          </cell>
          <cell r="W1214" t="str">
            <v>NBR / V2A</v>
          </cell>
        </row>
        <row r="1215">
          <cell r="B1215" t="str">
            <v>CRA21352V2A</v>
          </cell>
          <cell r="C1215" t="str">
            <v>023-0250-308</v>
          </cell>
          <cell r="E1215">
            <v>4260391377778</v>
          </cell>
          <cell r="F1215" t="str">
            <v>Wastewater Pipe-Wallpenetrations</v>
          </cell>
          <cell r="G1215" t="str">
            <v>Modular Seals</v>
          </cell>
          <cell r="H1215" t="str">
            <v>Modular Seal Type CS NBR</v>
          </cell>
          <cell r="I1215">
            <v>23002</v>
          </cell>
          <cell r="J1215" t="str">
            <v>DDL</v>
          </cell>
          <cell r="K1215" t="str">
            <v>Crassus - Modular Seal Type CS GK-325, NBR</v>
          </cell>
          <cell r="L1215" t="str">
            <v>up to 2 bar, Width: 80mm, NBR / V2A</v>
          </cell>
          <cell r="M1215" t="str">
            <v>Crassus - Modular Seal Type CS GK-325, NBR; up to 2 bar, Width: 80mm, NBR / V2A</v>
          </cell>
          <cell r="N1215" t="str">
            <v xml:space="preserve">Crassus
Modular Seal Type CS NBR
Press seal in modular design; for the installation in core drill holes or wall sleeves; water-tight feed-through for pipes/cables; single sealing; against pressing water and non-pressing water; modular design ideal for subsequent installation
Brand: Crassus “or equivalent”
Pressure-tight (bar): 2,0
Width (mm): 40 - 140
Proof of pressure-tightness: MPA test report
Sealing material: NBR (elastomer sealing elements without DOP/DEHP-plasticizers)
Pressure plates: Polyamide (fiberglass reinforced) with rotation prevention
Bolts and nuts: Galvanized or stainless steel V2A
Temperature range: -40°C to +120°C
Core drill hole ID (mm): _____
Wall sleeve ID (mm): _____
Pipes/cables OD (mm): _____
or
Item number: ______
Quantity (piece/modular seal): ______
Quantity (modular seals): ______
Price per unit (€): ______
Total price (€): _____
</v>
          </cell>
          <cell r="O1215" t="str">
            <v xml:space="preserve">Press seal in modular design; for the installation in core drill holes or wall sleeves; water-tight feed-through for pipes/cables; single sealing; against pressing water and non-pressing water; modular design ideal for subsequent installation; according to the area of application there are different elastomer and steel qualities available </v>
          </cell>
          <cell r="P1215">
            <v>21</v>
          </cell>
          <cell r="Q1215" t="str">
            <v>23,0-29,8</v>
          </cell>
          <cell r="R1215" t="str">
            <v>88,9-711,0</v>
          </cell>
          <cell r="S1215">
            <v>80</v>
          </cell>
          <cell r="T1215">
            <v>2</v>
          </cell>
          <cell r="U1215">
            <v>15</v>
          </cell>
          <cell r="V1215">
            <v>0.13500000000000001</v>
          </cell>
          <cell r="W1215" t="str">
            <v>NBR / V2A</v>
          </cell>
        </row>
        <row r="1216">
          <cell r="B1216" t="str">
            <v>CRA21353V2A</v>
          </cell>
          <cell r="C1216" t="str">
            <v>023-0250-310</v>
          </cell>
          <cell r="E1216">
            <v>4260391377785</v>
          </cell>
          <cell r="F1216" t="str">
            <v>Wastewater Pipe-Wallpenetrations</v>
          </cell>
          <cell r="G1216" t="str">
            <v>Modular Seals</v>
          </cell>
          <cell r="H1216" t="str">
            <v>Modular Seal Type CS NBR</v>
          </cell>
          <cell r="I1216">
            <v>23002</v>
          </cell>
          <cell r="J1216" t="str">
            <v>DDL</v>
          </cell>
          <cell r="K1216" t="str">
            <v>Crassus - Modular Seal Type CS GK-350, NBR</v>
          </cell>
          <cell r="L1216" t="str">
            <v>up to 2 bar, Width: 60mm, NBR / V2A</v>
          </cell>
          <cell r="M1216" t="str">
            <v>Crassus - Modular Seal Type CS GK-350, NBR; up to 2 bar, Width: 60mm, NBR / V2A</v>
          </cell>
          <cell r="N1216" t="str">
            <v xml:space="preserve">Crassus
Modular Seal Type CS NBR
Press seal in modular design; for the installation in core drill holes or wall sleeves; water-tight feed-through for pipes/cables; single sealing; against pressing water and non-pressing water; modular design ideal for subsequent installation
Brand: Crassus “or equivalent”
Pressure-tight (bar): 2,0
Width (mm): 40 - 140
Proof of pressure-tightness: MPA test report
Sealing material: NBR (elastomer sealing elements without DOP/DEHP-plasticizers)
Pressure plates: Polyamide (fiberglass reinforced) with rotation prevention
Bolts and nuts: Galvanized or stainless steel V2A
Temperature range: -40°C to +120°C
Core drill hole ID (mm): _____
Wall sleeve ID (mm): _____
Pipes/cables OD (mm): _____
or
Item number: ______
Quantity (piece/modular seal): ______
Quantity (modular seals): ______
Price per unit (€): ______
Total price (€): _____
</v>
          </cell>
          <cell r="O1216" t="str">
            <v xml:space="preserve">Press seal in modular design; for the installation in core drill holes or wall sleeves; water-tight feed-through for pipes/cables; single sealing; against pressing water and non-pressing water; modular design ideal for subsequent installation; according to the area of application there are different elastomer and steel qualities available </v>
          </cell>
          <cell r="P1216">
            <v>21</v>
          </cell>
          <cell r="Q1216" t="str">
            <v>23,5-30,6</v>
          </cell>
          <cell r="R1216" t="str">
            <v>14,0-406,4</v>
          </cell>
          <cell r="S1216">
            <v>60</v>
          </cell>
          <cell r="T1216">
            <v>2</v>
          </cell>
          <cell r="U1216">
            <v>15</v>
          </cell>
          <cell r="V1216">
            <v>7.6999999999999999E-2</v>
          </cell>
          <cell r="W1216" t="str">
            <v>NBR / V2A</v>
          </cell>
        </row>
        <row r="1217">
          <cell r="B1217" t="str">
            <v>CRA21354V2A</v>
          </cell>
          <cell r="C1217" t="str">
            <v>023-0250-312</v>
          </cell>
          <cell r="E1217">
            <v>4260391377792</v>
          </cell>
          <cell r="F1217" t="str">
            <v>Wastewater Pipe-Wallpenetrations</v>
          </cell>
          <cell r="G1217" t="str">
            <v>Modular Seals</v>
          </cell>
          <cell r="H1217" t="str">
            <v>Modular Seal Type CS NBR</v>
          </cell>
          <cell r="I1217">
            <v>23002</v>
          </cell>
          <cell r="J1217" t="str">
            <v>DDL</v>
          </cell>
          <cell r="K1217" t="str">
            <v>Crassus - Modular Seal Type CS GK-375, NBR</v>
          </cell>
          <cell r="L1217" t="str">
            <v>up to 2 bar, Width: 70mm, NBR / V2A</v>
          </cell>
          <cell r="M1217" t="str">
            <v>Crassus - Modular Seal Type CS GK-375, NBR; up to 2 bar, Width: 70mm, NBR / V2A</v>
          </cell>
          <cell r="N1217" t="str">
            <v xml:space="preserve">Crassus
Modular Seal Type CS NBR
Press seal in modular design; for the installation in core drill holes or wall sleeves; water-tight feed-through for pipes/cables; single sealing; against pressing water and non-pressing water; modular design ideal for subsequent installation
Brand: Crassus “or equivalent”
Pressure-tight (bar): 2,0
Width (mm): 40 - 140
Proof of pressure-tightness: MPA test report
Sealing material: NBR (elastomer sealing elements without DOP/DEHP-plasticizers)
Pressure plates: Polyamide (fiberglass reinforced) with rotation prevention
Bolts and nuts: Galvanized or stainless steel V2A
Temperature range: -40°C to +120°C
Core drill hole ID (mm): _____
Wall sleeve ID (mm): _____
Pipes/cables OD (mm): _____
or
Item number: ______
Quantity (piece/modular seal): ______
Quantity (modular seals): ______
Price per unit (€): ______
Total price (€): _____
</v>
          </cell>
          <cell r="O1217" t="str">
            <v xml:space="preserve">Press seal in modular design; for the installation in core drill holes or wall sleeves; water-tight feed-through for pipes/cables; single sealing; against pressing water and non-pressing water; modular design ideal for subsequent installation; according to the area of application there are different elastomer and steel qualities available </v>
          </cell>
          <cell r="P1217">
            <v>21</v>
          </cell>
          <cell r="Q1217" t="str">
            <v>31,0-36,5</v>
          </cell>
          <cell r="R1217" t="str">
            <v>26,0-323,9</v>
          </cell>
          <cell r="S1217">
            <v>70</v>
          </cell>
          <cell r="T1217">
            <v>2</v>
          </cell>
          <cell r="U1217">
            <v>15</v>
          </cell>
          <cell r="V1217">
            <v>0.124</v>
          </cell>
          <cell r="W1217" t="str">
            <v>NBR / V2A</v>
          </cell>
        </row>
        <row r="1218">
          <cell r="B1218" t="str">
            <v>CRA21355V2A</v>
          </cell>
          <cell r="C1218" t="str">
            <v>023-0250-314</v>
          </cell>
          <cell r="E1218">
            <v>4260391377808</v>
          </cell>
          <cell r="F1218" t="str">
            <v>Wastewater Pipe-Wallpenetrations</v>
          </cell>
          <cell r="G1218" t="str">
            <v>Modular Seals</v>
          </cell>
          <cell r="H1218" t="str">
            <v>Modular Seal Type CS NBR</v>
          </cell>
          <cell r="I1218">
            <v>23002</v>
          </cell>
          <cell r="J1218" t="str">
            <v>DDL</v>
          </cell>
          <cell r="K1218" t="str">
            <v>Crassus - Modular Seal Type CS GK-400, NBR</v>
          </cell>
          <cell r="L1218" t="str">
            <v>up to 2 bar, Width: 90mm, NBR / V2A</v>
          </cell>
          <cell r="M1218" t="str">
            <v>Crassus - Modular Seal Type CS GK-400, NBR; up to 2 bar, Width: 90mm, NBR / V2A</v>
          </cell>
          <cell r="N1218" t="str">
            <v xml:space="preserve">Crassus
Modular Seal Type CS NBR
Press seal in modular design; for the installation in core drill holes or wall sleeves; water-tight feed-through for pipes/cables; single sealing; against pressing water and non-pressing water; modular design ideal for subsequent installation
Brand: Crassus “or equivalent”
Pressure-tight (bar): 2,0
Width (mm): 40 - 140
Proof of pressure-tightness: MPA test report
Sealing material: NBR (elastomer sealing elements without DOP/DEHP-plasticizers)
Pressure plates: Polyamide (fiberglass reinforced) with rotation prevention
Bolts and nuts: Galvanized or stainless steel V2A
Temperature range: -40°C to +120°C
Core drill hole ID (mm): _____
Wall sleeve ID (mm): _____
Pipes/cables OD (mm): _____
or
Item number: ______
Quantity (piece/modular seal): ______
Quantity (modular seals): ______
Price per unit (€): ______
Total price (€): _____
</v>
          </cell>
          <cell r="O1218" t="str">
            <v xml:space="preserve">Press seal in modular design; for the installation in core drill holes or wall sleeves; water-tight feed-through for pipes/cables; single sealing; against pressing water and non-pressing water; modular design ideal for subsequent installation; according to the area of application there are different elastomer and steel qualities available </v>
          </cell>
          <cell r="P1218">
            <v>21</v>
          </cell>
          <cell r="Q1218" t="str">
            <v>36,0-43,5</v>
          </cell>
          <cell r="R1218" t="str">
            <v>139,7-1220,0</v>
          </cell>
          <cell r="S1218">
            <v>90</v>
          </cell>
          <cell r="T1218">
            <v>2</v>
          </cell>
          <cell r="U1218">
            <v>35</v>
          </cell>
          <cell r="V1218">
            <v>0.30199999999999999</v>
          </cell>
          <cell r="W1218" t="str">
            <v>NBR / V2A</v>
          </cell>
        </row>
        <row r="1219">
          <cell r="B1219" t="str">
            <v>CRA21356V2A</v>
          </cell>
          <cell r="C1219" t="str">
            <v>023-0250-316</v>
          </cell>
          <cell r="E1219">
            <v>4260391377815</v>
          </cell>
          <cell r="F1219" t="str">
            <v>Wastewater Pipe-Wallpenetrations</v>
          </cell>
          <cell r="G1219" t="str">
            <v>Modular Seals</v>
          </cell>
          <cell r="H1219" t="str">
            <v>Modular Seal Type CS NBR</v>
          </cell>
          <cell r="I1219">
            <v>23002</v>
          </cell>
          <cell r="J1219" t="str">
            <v>DDL</v>
          </cell>
          <cell r="K1219" t="str">
            <v>Crassus - Modular Seal Type CS GK-415, NBR</v>
          </cell>
          <cell r="L1219" t="str">
            <v>up to 2 bar, Width: 90mm, NBR / V2A</v>
          </cell>
          <cell r="M1219" t="str">
            <v>Crassus - Modular Seal Type CS GK-415, NBR; up to 2 bar, Width: 90mm, NBR / V2A</v>
          </cell>
          <cell r="N1219" t="str">
            <v xml:space="preserve">Crassus
Modular Seal Type CS NBR
Press seal in modular design; for the installation in core drill holes or wall sleeves; water-tight feed-through for pipes/cables; single sealing; against pressing water and non-pressing water; modular design ideal for subsequent installation
Brand: Crassus “or equivalent”
Pressure-tight (bar): 2,0
Width (mm): 40 - 140
Proof of pressure-tightness: MPA test report
Sealing material: NBR (elastomer sealing elements without DOP/DEHP-plasticizers)
Pressure plates: Polyamide (fiberglass reinforced) with rotation prevention
Bolts and nuts: Galvanized or stainless steel V2A
Temperature range: -40°C to +120°C
Core drill hole ID (mm): _____
Wall sleeve ID (mm): _____
Pipes/cables OD (mm): _____
or
Item number: ______
Quantity (piece/modular seal): ______
Quantity (modular seals): ______
Price per unit (€): ______
Total price (€): _____
</v>
          </cell>
          <cell r="O1219" t="str">
            <v xml:space="preserve">Press seal in modular design; for the installation in core drill holes or wall sleeves; water-tight feed-through for pipes/cables; single sealing; against pressing water and non-pressing water; modular design ideal for subsequent installation; according to the area of application there are different elastomer and steel qualities available </v>
          </cell>
          <cell r="P1219">
            <v>21</v>
          </cell>
          <cell r="Q1219" t="str">
            <v>36,0-43,5</v>
          </cell>
          <cell r="R1219" t="str">
            <v>44,5-323,9</v>
          </cell>
          <cell r="S1219">
            <v>90</v>
          </cell>
          <cell r="T1219">
            <v>2</v>
          </cell>
          <cell r="U1219">
            <v>35</v>
          </cell>
          <cell r="V1219">
            <v>0.23799999999999999</v>
          </cell>
          <cell r="W1219" t="str">
            <v>NBR / V2A</v>
          </cell>
        </row>
        <row r="1220">
          <cell r="B1220" t="str">
            <v>CRA21357V2A</v>
          </cell>
          <cell r="C1220" t="str">
            <v>023-0250-318</v>
          </cell>
          <cell r="E1220">
            <v>4260391377822</v>
          </cell>
          <cell r="F1220" t="str">
            <v>Wastewater Pipe-Wallpenetrations</v>
          </cell>
          <cell r="G1220" t="str">
            <v>Modular Seals</v>
          </cell>
          <cell r="H1220" t="str">
            <v>Modular Seal Type CS NBR</v>
          </cell>
          <cell r="I1220">
            <v>23002</v>
          </cell>
          <cell r="J1220" t="str">
            <v>DDL</v>
          </cell>
          <cell r="K1220" t="str">
            <v>Crassus - Modular Seal Type CS GK-425, NBR</v>
          </cell>
          <cell r="L1220" t="str">
            <v>up to 2 bar, Width: 90mm, NBR / V2A</v>
          </cell>
          <cell r="M1220" t="str">
            <v>Crassus - Modular Seal Type CS GK-425, NBR; up to 2 bar, Width: 90mm, NBR / V2A</v>
          </cell>
          <cell r="N1220" t="str">
            <v xml:space="preserve">Crassus
Modular Seal Type CS NBR
Press seal in modular design; for the installation in core drill holes or wall sleeves; water-tight feed-through for pipes/cables; single sealing; against pressing water and non-pressing water; modular design ideal for subsequent installation
Brand: Crassus “or equivalent”
Pressure-tight (bar): 2,0
Width (mm): 40 - 140
Proof of pressure-tightness: MPA test report
Sealing material: NBR (elastomer sealing elements without DOP/DEHP-plasticizers)
Pressure plates: Polyamide (fiberglass reinforced) with rotation prevention
Bolts and nuts: Galvanized or stainless steel V2A
Temperature range: -40°C to +120°C
Core drill hole ID (mm): _____
Wall sleeve ID (mm): _____
Pipes/cables OD (mm): _____
or
Item number: ______
Quantity (piece/modular seal): ______
Quantity (modular seals): ______
Price per unit (€): ______
Total price (€): _____
</v>
          </cell>
          <cell r="O1220" t="str">
            <v xml:space="preserve">Press seal in modular design; for the installation in core drill holes or wall sleeves; water-tight feed-through for pipes/cables; single sealing; against pressing water and non-pressing water; modular design ideal for subsequent installation; according to the area of application there are different elastomer and steel qualities available </v>
          </cell>
          <cell r="P1220">
            <v>21</v>
          </cell>
          <cell r="Q1220" t="str">
            <v>28,0-35,5</v>
          </cell>
          <cell r="R1220" t="str">
            <v>134,0-1220,0</v>
          </cell>
          <cell r="S1220">
            <v>90</v>
          </cell>
          <cell r="T1220">
            <v>2</v>
          </cell>
          <cell r="U1220">
            <v>35</v>
          </cell>
          <cell r="V1220">
            <v>0.253</v>
          </cell>
          <cell r="W1220" t="str">
            <v>NBR / V2A</v>
          </cell>
        </row>
        <row r="1221">
          <cell r="B1221" t="str">
            <v>CRA21358V2A</v>
          </cell>
          <cell r="C1221" t="str">
            <v>023-0250-320</v>
          </cell>
          <cell r="E1221">
            <v>4260391377839</v>
          </cell>
          <cell r="F1221" t="str">
            <v>Wastewater Pipe-Wallpenetrations</v>
          </cell>
          <cell r="G1221" t="str">
            <v>Modular Seals</v>
          </cell>
          <cell r="H1221" t="str">
            <v>Modular Seal Type CS NBR</v>
          </cell>
          <cell r="I1221">
            <v>23002</v>
          </cell>
          <cell r="J1221" t="str">
            <v>DDL</v>
          </cell>
          <cell r="K1221" t="str">
            <v>Crassus - Modular Seal Type CS GK-475, NBR</v>
          </cell>
          <cell r="L1221" t="str">
            <v>up to 2 bar, Width: 90mm, NBR / V2A</v>
          </cell>
          <cell r="M1221" t="str">
            <v>Crassus - Modular Seal Type CS GK-475, NBR; up to 2 bar, Width: 90mm, NBR / V2A</v>
          </cell>
          <cell r="N1221" t="str">
            <v xml:space="preserve">Crassus
Modular Seal Type CS NBR
Press seal in modular design; for the installation in core drill holes or wall sleeves; water-tight feed-through for pipes/cables; single sealing; against pressing water and non-pressing water; modular design ideal for subsequent installation
Brand: Crassus “or equivalent”
Pressure-tight (bar): 2,0
Width (mm): 40 - 140
Proof of pressure-tightness: MPA test report
Sealing material: NBR (elastomer sealing elements without DOP/DEHP-plasticizers)
Pressure plates: Polyamide (fiberglass reinforced) with rotation prevention
Bolts and nuts: Galvanized or stainless steel V2A
Temperature range: -40°C to +120°C
Core drill hole ID (mm): _____
Wall sleeve ID (mm): _____
Pipes/cables OD (mm): _____
or
Item number: ______
Quantity (piece/modular seal): ______
Quantity (modular seals): ______
Price per unit (€): ______
Total price (€): _____
</v>
          </cell>
          <cell r="O1221" t="str">
            <v xml:space="preserve">Press seal in modular design; for the installation in core drill holes or wall sleeves; water-tight feed-through for pipes/cables; single sealing; against pressing water and non-pressing water; modular design ideal for subsequent installation; according to the area of application there are different elastomer and steel qualities available </v>
          </cell>
          <cell r="P1221">
            <v>21</v>
          </cell>
          <cell r="Q1221" t="str">
            <v>40,0-47,5</v>
          </cell>
          <cell r="R1221" t="str">
            <v>33,7-1220,0</v>
          </cell>
          <cell r="S1221">
            <v>90</v>
          </cell>
          <cell r="T1221">
            <v>2</v>
          </cell>
          <cell r="U1221">
            <v>35</v>
          </cell>
          <cell r="V1221">
            <v>0.25800000000000001</v>
          </cell>
          <cell r="W1221" t="str">
            <v>NBR / V2A</v>
          </cell>
        </row>
        <row r="1222">
          <cell r="B1222" t="str">
            <v>CRA21359V2A</v>
          </cell>
          <cell r="C1222" t="str">
            <v>023-0250-322</v>
          </cell>
          <cell r="E1222">
            <v>4260391377846</v>
          </cell>
          <cell r="F1222" t="str">
            <v>Wastewater Pipe-Wallpenetrations</v>
          </cell>
          <cell r="G1222" t="str">
            <v>Modular Seals</v>
          </cell>
          <cell r="H1222" t="str">
            <v>Modular Seal Type CS NBR</v>
          </cell>
          <cell r="I1222">
            <v>23002</v>
          </cell>
          <cell r="J1222" t="str">
            <v>DDL</v>
          </cell>
          <cell r="K1222" t="str">
            <v>Crassus - Modular Seal Type CS GK-500, NBR</v>
          </cell>
          <cell r="L1222" t="str">
            <v>up to 2 bar, Width: 110mm, NBR / V2A</v>
          </cell>
          <cell r="M1222" t="str">
            <v>Crassus - Modular Seal Type CS GK-500, NBR; up to 2 bar, Width: 110mm, NBR / V2A</v>
          </cell>
          <cell r="N1222" t="str">
            <v xml:space="preserve">Crassus
Modular Seal Type CS NBR
Press seal in modular design; for the installation in core drill holes or wall sleeves; water-tight feed-through for pipes/cables; single sealing; against pressing water and non-pressing water; modular design ideal for subsequent installation
Brand: Crassus “or equivalent”
Pressure-tight (bar): 2,0
Width (mm): 40 - 140
Proof of pressure-tightness: MPA test report
Sealing material: NBR (elastomer sealing elements without DOP/DEHP-plasticizers)
Pressure plates: Polyamide (fiberglass reinforced) with rotation prevention
Bolts and nuts: Galvanized or stainless steel V2A
Temperature range: -40°C to +120°C
Core drill hole ID (mm): _____
Wall sleeve ID (mm): _____
Pipes/cables OD (mm): _____
or
Item number: ______
Quantity (piece/modular seal): ______
Quantity (modular seals): ______
Price per unit (€): ______
Total price (€): _____
</v>
          </cell>
          <cell r="O1222" t="str">
            <v xml:space="preserve">Press seal in modular design; for the installation in core drill holes or wall sleeves; water-tight feed-through for pipes/cables; single sealing; against pressing water and non-pressing water; modular design ideal for subsequent installation; according to the area of application there are different elastomer and steel qualities available </v>
          </cell>
          <cell r="P1222">
            <v>21</v>
          </cell>
          <cell r="Q1222" t="str">
            <v>58,0-68,5</v>
          </cell>
          <cell r="R1222" t="str">
            <v>82,5-1220,0</v>
          </cell>
          <cell r="S1222">
            <v>110</v>
          </cell>
          <cell r="T1222">
            <v>2</v>
          </cell>
          <cell r="U1222">
            <v>65</v>
          </cell>
          <cell r="V1222">
            <v>0.61899999999999999</v>
          </cell>
          <cell r="W1222" t="str">
            <v>NBR / V2A</v>
          </cell>
        </row>
        <row r="1223">
          <cell r="B1223" t="str">
            <v>CRA21360V2A</v>
          </cell>
          <cell r="C1223" t="str">
            <v>023-0250-324</v>
          </cell>
          <cell r="E1223">
            <v>4260391377853</v>
          </cell>
          <cell r="F1223" t="str">
            <v>Wastewater Pipe-Wallpenetrations</v>
          </cell>
          <cell r="G1223" t="str">
            <v>Modular Seals</v>
          </cell>
          <cell r="H1223" t="str">
            <v>Modular Seal Type CS NBR</v>
          </cell>
          <cell r="I1223">
            <v>23002</v>
          </cell>
          <cell r="J1223" t="str">
            <v>DDL</v>
          </cell>
          <cell r="K1223" t="str">
            <v>Crassus - Modular Seal Type CS GK-525, NBR</v>
          </cell>
          <cell r="L1223" t="str">
            <v>up to 2 bar, Width: 110mm, NBR / V2A</v>
          </cell>
          <cell r="M1223" t="str">
            <v>Crassus - Modular Seal Type CS GK-525, NBR; up to 2 bar, Width: 110mm, NBR / V2A</v>
          </cell>
          <cell r="N1223" t="str">
            <v xml:space="preserve">Crassus
Modular Seal Type CS NBR
Press seal in modular design; for the installation in core drill holes or wall sleeves; water-tight feed-through for pipes/cables; single sealing; against pressing water and non-pressing water; modular design ideal for subsequent installation
Brand: Crassus “or equivalent”
Pressure-tight (bar): 2,0
Width (mm): 40 - 140
Proof of pressure-tightness: MPA test report
Sealing material: NBR (elastomer sealing elements without DOP/DEHP-plasticizers)
Pressure plates: Polyamide (fiberglass reinforced) with rotation prevention
Bolts and nuts: Galvanized or stainless steel V2A
Temperature range: -40°C to +120°C
Core drill hole ID (mm): _____
Wall sleeve ID (mm): _____
Pipes/cables OD (mm): _____
or
Item number: ______
Quantity (piece/modular seal): ______
Quantity (modular seals): ______
Price per unit (€): ______
Total price (€): _____
</v>
          </cell>
          <cell r="O1223" t="str">
            <v xml:space="preserve">Press seal in modular design; for the installation in core drill holes or wall sleeves; water-tight feed-through for pipes/cables; single sealing; against pressing water and non-pressing water; modular design ideal for subsequent installation; according to the area of application there are different elastomer and steel qualities available </v>
          </cell>
          <cell r="P1223">
            <v>21</v>
          </cell>
          <cell r="Q1223" t="str">
            <v>53,0-61,3</v>
          </cell>
          <cell r="R1223" t="str">
            <v>133,0-1220,0</v>
          </cell>
          <cell r="S1223">
            <v>110</v>
          </cell>
          <cell r="T1223">
            <v>2</v>
          </cell>
          <cell r="U1223">
            <v>65</v>
          </cell>
          <cell r="V1223">
            <v>0.57299999999999995</v>
          </cell>
          <cell r="W1223" t="str">
            <v>NBR / V2A</v>
          </cell>
        </row>
        <row r="1224">
          <cell r="B1224" t="str">
            <v>CRA21361V2A</v>
          </cell>
          <cell r="C1224" t="str">
            <v>023-0250-326</v>
          </cell>
          <cell r="E1224">
            <v>4260391377860</v>
          </cell>
          <cell r="F1224" t="str">
            <v>Wastewater Pipe-Wallpenetrations</v>
          </cell>
          <cell r="G1224" t="str">
            <v>Modular Seals</v>
          </cell>
          <cell r="H1224" t="str">
            <v>Modular Seal Type CS NBR</v>
          </cell>
          <cell r="I1224">
            <v>23002</v>
          </cell>
          <cell r="J1224" t="str">
            <v>DDL</v>
          </cell>
          <cell r="K1224" t="str">
            <v>Crassus - Modular Seal Type CS GK-575, NBR</v>
          </cell>
          <cell r="L1224" t="str">
            <v>up to 2 bar, Width: 90mm, NBR / V2A</v>
          </cell>
          <cell r="M1224" t="str">
            <v>Crassus - Modular Seal Type CS GK-575, NBR; up to 2 bar, Width: 90mm, NBR / V2A</v>
          </cell>
          <cell r="N1224" t="str">
            <v xml:space="preserve">Crassus
Modular Seal Type CS NBR
Press seal in modular design; for the installation in core drill holes or wall sleeves; water-tight feed-through for pipes/cables; single sealing; against pressing water and non-pressing water; modular design ideal for subsequent installation
Brand: Crassus “or equivalent”
Pressure-tight (bar): 2,0
Width (mm): 40 - 140
Proof of pressure-tightness: MPA test report
Sealing material: NBR (elastomer sealing elements without DOP/DEHP-plasticizers)
Pressure plates: Polyamide (fiberglass reinforced) with rotation prevention
Bolts and nuts: Galvanized or stainless steel V2A
Temperature range: -40°C to +120°C
Core drill hole ID (mm): _____
Wall sleeve ID (mm): _____
Pipes/cables OD (mm): _____
or
Item number: ______
Quantity (piece/modular seal): ______
Quantity (modular seals): ______
Price per unit (€): ______
Total price (€): _____
</v>
          </cell>
          <cell r="O1224" t="str">
            <v xml:space="preserve">Press seal in modular design; for the installation in core drill holes or wall sleeves; water-tight feed-through for pipes/cables; single sealing; against pressing water and non-pressing water; modular design ideal for subsequent installation; according to the area of application there are different elastomer and steel qualities available </v>
          </cell>
          <cell r="P1224">
            <v>21</v>
          </cell>
          <cell r="Q1224" t="str">
            <v>47,0-56,8</v>
          </cell>
          <cell r="R1224" t="str">
            <v>90,0-1220,0</v>
          </cell>
          <cell r="S1224">
            <v>90</v>
          </cell>
          <cell r="T1224">
            <v>2</v>
          </cell>
          <cell r="U1224">
            <v>50</v>
          </cell>
          <cell r="V1224">
            <v>0.41599999999999998</v>
          </cell>
          <cell r="W1224" t="str">
            <v>NBR / V2A</v>
          </cell>
        </row>
        <row r="1225">
          <cell r="B1225" t="str">
            <v>CRA21362V2A</v>
          </cell>
          <cell r="C1225" t="str">
            <v>023-0250-328</v>
          </cell>
          <cell r="E1225">
            <v>4260391375637</v>
          </cell>
          <cell r="F1225" t="str">
            <v>Wastewater Pipe-Wallpenetrations</v>
          </cell>
          <cell r="G1225" t="str">
            <v>Modular Seals</v>
          </cell>
          <cell r="H1225" t="str">
            <v>Modular Seal Type CS NBR</v>
          </cell>
          <cell r="I1225">
            <v>23002</v>
          </cell>
          <cell r="J1225" t="str">
            <v>DDL</v>
          </cell>
          <cell r="K1225" t="str">
            <v>Crassus - Modular Seal Type CS GK-600, NBR</v>
          </cell>
          <cell r="L1225" t="str">
            <v>up to 2 bar, Width: 140mm, NBR / V2A</v>
          </cell>
          <cell r="M1225" t="str">
            <v>Crassus - Modular Seal Type CS GK-600, NBR; up to 2 bar, Width: 140mm, NBR / V2A</v>
          </cell>
          <cell r="N1225" t="str">
            <v xml:space="preserve">Crassus
Modular Seal Type CS NBR
Press seal in modular design; for the installation in core drill holes or wall sleeves; water-tight feed-through for pipes/cables; single sealing; against pressing water and non-pressing water; modular design ideal for subsequent installation
Brand: Crassus “or equivalent”
Pressure-tight (bar): 2,0
Width (mm): 40 - 140
Proof of pressure-tightness: MPA test report
Sealing material: NBR (elastomer sealing elements without DOP/DEHP-plasticizers)
Pressure plates: Polyamide (fiberglass reinforced) with rotation prevention
Bolts and nuts: Galvanized or stainless steel V2A
Temperature range: -40°C to +120°C
Core drill hole ID (mm): _____
Wall sleeve ID (mm): _____
Pipes/cables OD (mm): _____
or
Item number: ______
Quantity (piece/modular seal): ______
Quantity (modular seals): ______
Price per unit (€): ______
Total price (€): _____
</v>
          </cell>
          <cell r="O1225" t="str">
            <v xml:space="preserve">Press seal in modular design; for the installation in core drill holes or wall sleeves; water-tight feed-through for pipes/cables; single sealing; against pressing water and non-pressing water; modular design ideal for subsequent installation; according to the area of application there are different elastomer and steel qualities available </v>
          </cell>
          <cell r="P1225">
            <v>21</v>
          </cell>
          <cell r="Q1225" t="str">
            <v>80,0-96,5</v>
          </cell>
          <cell r="R1225" t="str">
            <v>177,8-3000,0</v>
          </cell>
          <cell r="S1225">
            <v>140</v>
          </cell>
          <cell r="T1225">
            <v>2</v>
          </cell>
          <cell r="U1225">
            <v>130</v>
          </cell>
          <cell r="V1225">
            <v>1.8360000000000001</v>
          </cell>
          <cell r="W1225" t="str">
            <v>NBR / V2A</v>
          </cell>
        </row>
        <row r="1226">
          <cell r="B1226" t="str">
            <v>CRA21363V2A</v>
          </cell>
          <cell r="C1226" t="str">
            <v>023-0250-330</v>
          </cell>
          <cell r="E1226">
            <v>4260391375644</v>
          </cell>
          <cell r="F1226" t="str">
            <v>Wastewater Pipe-Wallpenetrations</v>
          </cell>
          <cell r="G1226" t="str">
            <v>Modular Seals</v>
          </cell>
          <cell r="H1226" t="str">
            <v>Modular Seal Type CS NBR</v>
          </cell>
          <cell r="I1226">
            <v>23002</v>
          </cell>
          <cell r="J1226" t="str">
            <v>DDL</v>
          </cell>
          <cell r="K1226" t="str">
            <v>Crassus - Modular Seal Type CS GK-650, NBR</v>
          </cell>
          <cell r="L1226" t="str">
            <v>up to 2 bar, Width: 110mm, NBR / V2A</v>
          </cell>
          <cell r="M1226" t="str">
            <v>Crassus - Modular Seal Type CS GK-650, NBR; up to 2 bar, Width: 110mm, NBR / V2A</v>
          </cell>
          <cell r="N1226" t="str">
            <v xml:space="preserve">Crassus
Modular Seal Type CS NBR
Press seal in modular design; for the installation in core drill holes or wall sleeves; water-tight feed-through for pipes/cables; single sealing; against pressing water and non-pressing water; modular design ideal for subsequent installation
Brand: Crassus “or equivalent”
Pressure-tight (bar): 2,0
Width (mm): 40 - 140
Proof of pressure-tightness: MPA test report
Sealing material: NBR (elastomer sealing elements without DOP/DEHP-plasticizers)
Pressure plates: Polyamide (fiberglass reinforced) with rotation prevention
Bolts and nuts: Galvanized or stainless steel V2A
Temperature range: -40°C to +120°C
Core drill hole ID (mm): _____
Wall sleeve ID (mm): _____
Pipes/cables OD (mm): _____
or
Item number: ______
Quantity (piece/modular seal): ______
Quantity (modular seals): ______
Price per unit (€): ______
Total price (€): _____
</v>
          </cell>
          <cell r="O1226" t="str">
            <v xml:space="preserve">Press seal in modular design; for the installation in core drill holes or wall sleeves; water-tight feed-through for pipes/cables; single sealing; against pressing water and non-pressing water; modular design ideal for subsequent installation; according to the area of application there are different elastomer and steel qualities available </v>
          </cell>
          <cell r="P1226">
            <v>21</v>
          </cell>
          <cell r="Q1226" t="str">
            <v>71,0-81,5</v>
          </cell>
          <cell r="R1226" t="str">
            <v>200,0-1220,0</v>
          </cell>
          <cell r="S1226">
            <v>110</v>
          </cell>
          <cell r="T1226">
            <v>2</v>
          </cell>
          <cell r="U1226">
            <v>85</v>
          </cell>
          <cell r="V1226">
            <v>0.92600000000000005</v>
          </cell>
          <cell r="W1226" t="str">
            <v>NBR / V2A</v>
          </cell>
        </row>
        <row r="1227">
          <cell r="B1227" t="str">
            <v>CRA21380</v>
          </cell>
          <cell r="C1227" t="str">
            <v>024-0250-930</v>
          </cell>
          <cell r="E1227">
            <v>4260391375651</v>
          </cell>
          <cell r="F1227" t="str">
            <v>Wastewater Pipe-Wallpenetrations</v>
          </cell>
          <cell r="G1227" t="str">
            <v>Modular Seals</v>
          </cell>
          <cell r="H1227" t="str">
            <v>Modular Seal Type CS DWA</v>
          </cell>
          <cell r="I1227">
            <v>23003</v>
          </cell>
          <cell r="J1227" t="str">
            <v>DDL</v>
          </cell>
          <cell r="K1227" t="str">
            <v>Crassus - Modular Seal Type CS GK-200, DWA</v>
          </cell>
          <cell r="L1227" t="str">
            <v>up to 2 bar, Width: 40mm, EPDM / V2A</v>
          </cell>
          <cell r="M1227" t="str">
            <v>Crassus - Modular Seal Type CS GK-200, DWA; up to 2 bar, Width: 40mm, EPDM / V2A</v>
          </cell>
          <cell r="N1227" t="str">
            <v xml:space="preserve">Crassus
Modular Seal Type CS DWA
Press seal in modular design; for the installation in core drill holes or wall sleeves; water-tight feed-through for pipes/cables; single sealing; against pressing water and non-pressing water; modular design ideal for subsequent installation
Brand: Crassus “or equivalent”
Pressure-tight (bar): 2,0
Width (mm): 40 - 140
Proof of pressure-tightness: MPA test report
Sealing material: EPDM with KTW-approval (elastomer sealing elements without DOP/DEHP-plasticizers)
Pressure plates: Polyamide with KTW-approval (fiberglass reinforced) with rotation prevention
Bolts and nuts: Stainless steel V2A
Temperature range: -40°C to +120°C
Core drill hole ID (mm): _____
Wall sleeve ID (mm): _____
Pipes/cables OD (mm): _____
or
Item number: ______
Quantity (piece/modular seal): ______
Quantity (modular seals): ______
Price per unit (€): ______
Total price (€): _____
</v>
          </cell>
          <cell r="O1227" t="str">
            <v xml:space="preserve">Press seal in modular design; for the installation in core drill holes or wall sleeves; water-tight feed-through for pipes/cables; single sealing; against pressing water and non-pressing water; modular design ideal for subsequent installation; according to the area of application there are different elastomer and steel qualities available </v>
          </cell>
          <cell r="P1227">
            <v>21</v>
          </cell>
          <cell r="Q1227" t="str">
            <v>12,5-15,9</v>
          </cell>
          <cell r="R1227" t="str">
            <v>21,3-323,9</v>
          </cell>
          <cell r="S1227">
            <v>40</v>
          </cell>
          <cell r="T1227">
            <v>2</v>
          </cell>
          <cell r="U1227">
            <v>3</v>
          </cell>
          <cell r="V1227">
            <v>2.1999999999999999E-2</v>
          </cell>
          <cell r="W1227" t="str">
            <v>EPDM / V2A</v>
          </cell>
        </row>
        <row r="1228">
          <cell r="B1228" t="str">
            <v>CRA21381</v>
          </cell>
          <cell r="C1228" t="str">
            <v>024-0250-931</v>
          </cell>
          <cell r="E1228">
            <v>4260391375668</v>
          </cell>
          <cell r="F1228" t="str">
            <v>Wastewater Pipe-Wallpenetrations</v>
          </cell>
          <cell r="G1228" t="str">
            <v>Modular Seals</v>
          </cell>
          <cell r="H1228" t="str">
            <v>Modular Seal Type CS DWA</v>
          </cell>
          <cell r="I1228">
            <v>23003</v>
          </cell>
          <cell r="J1228" t="str">
            <v>DDL</v>
          </cell>
          <cell r="K1228" t="str">
            <v>Crassus - Modular Seal Type CS GK-250, DWA</v>
          </cell>
          <cell r="L1228" t="str">
            <v>up to 2 bar, Width: 40mm, EPDM / V2A</v>
          </cell>
          <cell r="M1228" t="str">
            <v>Crassus - Modular Seal Type CS GK-250, DWA; up to 2 bar, Width: 40mm, EPDM / V2A</v>
          </cell>
          <cell r="N1228" t="str">
            <v xml:space="preserve">Crassus
Modular Seal Type CS DWA
Press seal in modular design; for the installation in core drill holes or wall sleeves; water-tight feed-through for pipes/cables; single sealing; against pressing water and non-pressing water; modular design ideal for subsequent installation
Brand: Crassus “or equivalent”
Pressure-tight (bar): 2,0
Width (mm): 40 - 140
Proof of pressure-tightness: MPA test report
Sealing material: EPDM with KTW-approval (elastomer sealing elements without DOP/DEHP-plasticizers)
Pressure plates: Polyamide with KTW-approval (fiberglass reinforced) with rotation prevention
Bolts and nuts: Stainless steel V2A
Temperature range: -40°C to +120°C
Core drill hole ID (mm): _____
Wall sleeve ID (mm): _____
Pipes/cables OD (mm): _____
or
Item number: ______
Quantity (piece/modular seal): ______
Quantity (modular seals): ______
Price per unit (€): ______
Total price (€): _____
</v>
          </cell>
          <cell r="O1228" t="str">
            <v xml:space="preserve">Press seal in modular design; for the installation in core drill holes or wall sleeves; water-tight feed-through for pipes/cables; single sealing; against pressing water and non-pressing water; modular design ideal for subsequent installation; according to the area of application there are different elastomer and steel qualities available </v>
          </cell>
          <cell r="P1228">
            <v>21</v>
          </cell>
          <cell r="Q1228" t="str">
            <v>15,5-19,6</v>
          </cell>
          <cell r="R1228" t="str">
            <v>13,0-358,0</v>
          </cell>
          <cell r="S1228">
            <v>40</v>
          </cell>
          <cell r="T1228">
            <v>2</v>
          </cell>
          <cell r="U1228">
            <v>3</v>
          </cell>
          <cell r="V1228">
            <v>2.4E-2</v>
          </cell>
          <cell r="W1228" t="str">
            <v>EPDM / V2A</v>
          </cell>
        </row>
        <row r="1229">
          <cell r="B1229" t="str">
            <v>CRA21382</v>
          </cell>
          <cell r="C1229" t="str">
            <v>024-0250-932</v>
          </cell>
          <cell r="E1229">
            <v>4260391375675</v>
          </cell>
          <cell r="F1229" t="str">
            <v>Wastewater Pipe-Wallpenetrations</v>
          </cell>
          <cell r="G1229" t="str">
            <v>Modular Seals</v>
          </cell>
          <cell r="H1229" t="str">
            <v>Modular Seal Type CS DWA</v>
          </cell>
          <cell r="I1229">
            <v>23003</v>
          </cell>
          <cell r="J1229" t="str">
            <v>DDL</v>
          </cell>
          <cell r="K1229" t="str">
            <v>Crassus - Modular Seal Type CS GK-275, DWA</v>
          </cell>
          <cell r="L1229" t="str">
            <v>up to 2 bar, Width: 40mm, EPDM / V2A</v>
          </cell>
          <cell r="M1229" t="str">
            <v>Crassus - Modular Seal Type CS GK-275, DWA; up to 2 bar, Width: 40mm, EPDM / V2A</v>
          </cell>
          <cell r="N1229" t="str">
            <v xml:space="preserve">Crassus
Modular Seal Type CS DWA
Press seal in modular design; for the installation in core drill holes or wall sleeves; water-tight feed-through for pipes/cables; single sealing; against pressing water and non-pressing water; modular design ideal for subsequent installation
Brand: Crassus “or equivalent”
Pressure-tight (bar): 2,0
Width (mm): 40 - 140
Proof of pressure-tightness: MPA test report
Sealing material: EPDM with KTW-approval (elastomer sealing elements without DOP/DEHP-plasticizers)
Pressure plates: Polyamide with KTW-approval (fiberglass reinforced) with rotation prevention
Bolts and nuts: Stainless steel V2A
Temperature range: -40°C to +120°C
Core drill hole ID (mm): _____
Wall sleeve ID (mm): _____
Pipes/cables OD (mm): _____
or
Item number: ______
Quantity (piece/modular seal): ______
Quantity (modular seals): ______
Price per unit (€): ______
Total price (€): _____
</v>
          </cell>
          <cell r="O1229" t="str">
            <v xml:space="preserve">Press seal in modular design; for the installation in core drill holes or wall sleeves; water-tight feed-through for pipes/cables; single sealing; against pressing water and non-pressing water; modular design ideal for subsequent installation; according to the area of application there are different elastomer and steel qualities available </v>
          </cell>
          <cell r="P1229">
            <v>21</v>
          </cell>
          <cell r="Q1229" t="str">
            <v>15,5-19,6</v>
          </cell>
          <cell r="R1229" t="str">
            <v>4,0-67,1</v>
          </cell>
          <cell r="S1229">
            <v>40</v>
          </cell>
          <cell r="T1229">
            <v>2</v>
          </cell>
          <cell r="U1229">
            <v>3</v>
          </cell>
          <cell r="V1229">
            <v>2.1999999999999999E-2</v>
          </cell>
          <cell r="W1229" t="str">
            <v>EPDM / V2A</v>
          </cell>
        </row>
        <row r="1230">
          <cell r="B1230" t="str">
            <v>CRA21383</v>
          </cell>
          <cell r="C1230" t="str">
            <v>024-0250-934</v>
          </cell>
          <cell r="E1230">
            <v>4260391375682</v>
          </cell>
          <cell r="F1230" t="str">
            <v>Wastewater Pipe-Wallpenetrations</v>
          </cell>
          <cell r="G1230" t="str">
            <v>Modular Seals</v>
          </cell>
          <cell r="H1230" t="str">
            <v>Modular Seal Type CS DWA</v>
          </cell>
          <cell r="I1230">
            <v>23003</v>
          </cell>
          <cell r="J1230" t="str">
            <v>DDL</v>
          </cell>
          <cell r="K1230" t="str">
            <v>Crassus - Modular Seal Type CS GK-300, DWA</v>
          </cell>
          <cell r="L1230" t="str">
            <v>up to 2 bar, Width: 55mm, EPDM / V2A</v>
          </cell>
          <cell r="M1230" t="str">
            <v>Crassus - Modular Seal Type CS GK-300, DWA; up to 2 bar, Width: 55mm, EPDM / V2A</v>
          </cell>
          <cell r="N1230" t="str">
            <v xml:space="preserve">Crassus
Modular Seal Type CS DWA
Press seal in modular design; for the installation in core drill holes or wall sleeves; water-tight feed-through for pipes/cables; single sealing; against pressing water and non-pressing water; modular design ideal for subsequent installation
Brand: Crassus “or equivalent”
Pressure-tight (bar): 2,0
Width (mm): 40 - 140
Proof of pressure-tightness: MPA test report
Sealing material: EPDM with KTW-approval (elastomer sealing elements without DOP/DEHP-plasticizers)
Pressure plates: Polyamide with KTW-approval (fiberglass reinforced) with rotation prevention
Bolts and nuts: Stainless steel V2A
Temperature range: -40°C to +120°C
Core drill hole ID (mm): _____
Wall sleeve ID (mm): _____
Pipes/cables OD (mm): _____
or
Item number: ______
Quantity (piece/modular seal): ______
Quantity (modular seals): ______
Price per unit (€): ______
Total price (€): _____
</v>
          </cell>
          <cell r="O1230" t="str">
            <v xml:space="preserve">Press seal in modular design; for the installation in core drill holes or wall sleeves; water-tight feed-through for pipes/cables; single sealing; against pressing water and non-pressing water; modular design ideal for subsequent installation; according to the area of application there are different elastomer and steel qualities available </v>
          </cell>
          <cell r="P1230">
            <v>21</v>
          </cell>
          <cell r="Q1230" t="str">
            <v>17,5-22,4</v>
          </cell>
          <cell r="R1230" t="str">
            <v>44,5-406,4</v>
          </cell>
          <cell r="S1230">
            <v>55</v>
          </cell>
          <cell r="T1230">
            <v>2</v>
          </cell>
          <cell r="U1230">
            <v>15</v>
          </cell>
          <cell r="V1230">
            <v>5.8000000000000003E-2</v>
          </cell>
          <cell r="W1230" t="str">
            <v>EPDM / V2A</v>
          </cell>
        </row>
        <row r="1231">
          <cell r="B1231" t="str">
            <v>CRA21384</v>
          </cell>
          <cell r="C1231" t="str">
            <v>024-0250-936</v>
          </cell>
          <cell r="E1231">
            <v>4260391377877</v>
          </cell>
          <cell r="F1231" t="str">
            <v>Wastewater Pipe-Wallpenetrations</v>
          </cell>
          <cell r="G1231" t="str">
            <v>Modular Seals</v>
          </cell>
          <cell r="H1231" t="str">
            <v>Modular Seal Type CS DWA</v>
          </cell>
          <cell r="I1231">
            <v>23003</v>
          </cell>
          <cell r="J1231" t="str">
            <v>DDL</v>
          </cell>
          <cell r="K1231" t="str">
            <v>Crassus - Modular Seal Type CS GK-325, DWA</v>
          </cell>
          <cell r="L1231" t="str">
            <v>up to 2 bar, Width: 80mm, EPDM / V2A</v>
          </cell>
          <cell r="M1231" t="str">
            <v>Crassus - Modular Seal Type CS GK-325, DWA; up to 2 bar, Width: 80mm, EPDM / V2A</v>
          </cell>
          <cell r="N1231" t="str">
            <v xml:space="preserve">Crassus
Modular Seal Type CS DWA
Press seal in modular design; for the installation in core drill holes or wall sleeves; water-tight feed-through for pipes/cables; single sealing; against pressing water and non-pressing water; modular design ideal for subsequent installation
Brand: Crassus “or equivalent”
Pressure-tight (bar): 2,0
Width (mm): 40 - 140
Proof of pressure-tightness: MPA test report
Sealing material: EPDM with KTW-approval (elastomer sealing elements without DOP/DEHP-plasticizers)
Pressure plates: Polyamide with KTW-approval (fiberglass reinforced) with rotation prevention
Bolts and nuts: Stainless steel V2A
Temperature range: -40°C to +120°C
Core drill hole ID (mm): _____
Wall sleeve ID (mm): _____
Pipes/cables OD (mm): _____
or
Item number: ______
Quantity (piece/modular seal): ______
Quantity (modular seals): ______
Price per unit (€): ______
Total price (€): _____
</v>
          </cell>
          <cell r="O1231" t="str">
            <v xml:space="preserve">Press seal in modular design; for the installation in core drill holes or wall sleeves; water-tight feed-through for pipes/cables; single sealing; against pressing water and non-pressing water; modular design ideal for subsequent installation; according to the area of application there are different elastomer and steel qualities available </v>
          </cell>
          <cell r="P1231">
            <v>21</v>
          </cell>
          <cell r="Q1231" t="str">
            <v>23,0-29,8</v>
          </cell>
          <cell r="R1231" t="str">
            <v>88,9-711,0</v>
          </cell>
          <cell r="S1231">
            <v>80</v>
          </cell>
          <cell r="T1231">
            <v>2</v>
          </cell>
          <cell r="U1231">
            <v>15</v>
          </cell>
          <cell r="V1231">
            <v>0.13500000000000001</v>
          </cell>
          <cell r="W1231" t="str">
            <v>EPDM / V2A</v>
          </cell>
        </row>
        <row r="1232">
          <cell r="B1232" t="str">
            <v>CRA21385</v>
          </cell>
          <cell r="C1232" t="str">
            <v>024-0250-938</v>
          </cell>
          <cell r="E1232">
            <v>4260391377884</v>
          </cell>
          <cell r="F1232" t="str">
            <v>Wastewater Pipe-Wallpenetrations</v>
          </cell>
          <cell r="G1232" t="str">
            <v>Modular Seals</v>
          </cell>
          <cell r="H1232" t="str">
            <v>Modular Seal Type CS DWA</v>
          </cell>
          <cell r="I1232">
            <v>23003</v>
          </cell>
          <cell r="J1232" t="str">
            <v>DDL</v>
          </cell>
          <cell r="K1232" t="str">
            <v>Crassus - Modular Seal Type CS GK-350, DWA</v>
          </cell>
          <cell r="L1232" t="str">
            <v>up to 2 bar, Width: 60mm, EPDM / V2A</v>
          </cell>
          <cell r="M1232" t="str">
            <v>Crassus - Modular Seal Type CS GK-350, DWA; up to 2 bar, Width: 60mm, EPDM / V2A</v>
          </cell>
          <cell r="N1232" t="str">
            <v xml:space="preserve">Crassus
Modular Seal Type CS DWA
Press seal in modular design; for the installation in core drill holes or wall sleeves; water-tight feed-through for pipes/cables; single sealing; against pressing water and non-pressing water; modular design ideal for subsequent installation
Brand: Crassus “or equivalent”
Pressure-tight (bar): 2,0
Width (mm): 40 - 140
Proof of pressure-tightness: MPA test report
Sealing material: EPDM with KTW-approval (elastomer sealing elements without DOP/DEHP-plasticizers)
Pressure plates: Polyamide with KTW-approval (fiberglass reinforced) with rotation prevention
Bolts and nuts: Stainless steel V2A
Temperature range: -40°C to +120°C
Core drill hole ID (mm): _____
Wall sleeve ID (mm): _____
Pipes/cables OD (mm): _____
or
Item number: ______
Quantity (piece/modular seal): ______
Quantity (modular seals): ______
Price per unit (€): ______
Total price (€): _____
</v>
          </cell>
          <cell r="O1232" t="str">
            <v xml:space="preserve">Press seal in modular design; for the installation in core drill holes or wall sleeves; water-tight feed-through for pipes/cables; single sealing; against pressing water and non-pressing water; modular design ideal for subsequent installation; according to the area of application there are different elastomer and steel qualities available </v>
          </cell>
          <cell r="P1232">
            <v>21</v>
          </cell>
          <cell r="Q1232" t="str">
            <v>23,5-30,6</v>
          </cell>
          <cell r="R1232" t="str">
            <v>14,0-406,4</v>
          </cell>
          <cell r="S1232">
            <v>60</v>
          </cell>
          <cell r="T1232">
            <v>2</v>
          </cell>
          <cell r="U1232">
            <v>15</v>
          </cell>
          <cell r="V1232">
            <v>7.6999999999999999E-2</v>
          </cell>
          <cell r="W1232" t="str">
            <v>EPDM / V2A</v>
          </cell>
        </row>
        <row r="1233">
          <cell r="B1233" t="str">
            <v>CRA21386</v>
          </cell>
          <cell r="C1233" t="str">
            <v>024-0250-940</v>
          </cell>
          <cell r="E1233">
            <v>4260391377891</v>
          </cell>
          <cell r="F1233" t="str">
            <v>Wastewater Pipe-Wallpenetrations</v>
          </cell>
          <cell r="G1233" t="str">
            <v>Modular Seals</v>
          </cell>
          <cell r="H1233" t="str">
            <v>Modular Seal Type CS DWA</v>
          </cell>
          <cell r="I1233">
            <v>23003</v>
          </cell>
          <cell r="J1233" t="str">
            <v>DDL</v>
          </cell>
          <cell r="K1233" t="str">
            <v>Crassus - Modular Seal Type CS GK-375, DWA</v>
          </cell>
          <cell r="L1233" t="str">
            <v>up to 2 bar, Width: 70mm, EPDM / V2A</v>
          </cell>
          <cell r="M1233" t="str">
            <v>Crassus - Modular Seal Type CS GK-375, DWA; up to 2 bar, Width: 70mm, EPDM / V2A</v>
          </cell>
          <cell r="N1233" t="str">
            <v xml:space="preserve">Crassus
Modular Seal Type CS DWA
Press seal in modular design; for the installation in core drill holes or wall sleeves; water-tight feed-through for pipes/cables; single sealing; against pressing water and non-pressing water; modular design ideal for subsequent installation
Brand: Crassus “or equivalent”
Pressure-tight (bar): 2,0
Width (mm): 40 - 140
Proof of pressure-tightness: MPA test report
Sealing material: EPDM with KTW-approval (elastomer sealing elements without DOP/DEHP-plasticizers)
Pressure plates: Polyamide with KTW-approval (fiberglass reinforced) with rotation prevention
Bolts and nuts: Stainless steel V2A
Temperature range: -40°C to +120°C
Core drill hole ID (mm): _____
Wall sleeve ID (mm): _____
Pipes/cables OD (mm): _____
or
Item number: ______
Quantity (piece/modular seal): ______
Quantity (modular seals): ______
Price per unit (€): ______
Total price (€): _____
</v>
          </cell>
          <cell r="O1233" t="str">
            <v xml:space="preserve">Press seal in modular design; for the installation in core drill holes or wall sleeves; water-tight feed-through for pipes/cables; single sealing; against pressing water and non-pressing water; modular design ideal for subsequent installation; according to the area of application there are different elastomer and steel qualities available </v>
          </cell>
          <cell r="P1233">
            <v>21</v>
          </cell>
          <cell r="Q1233" t="str">
            <v>31,0-36,5</v>
          </cell>
          <cell r="R1233" t="str">
            <v>26,0-323,9</v>
          </cell>
          <cell r="S1233">
            <v>70</v>
          </cell>
          <cell r="T1233">
            <v>2</v>
          </cell>
          <cell r="U1233">
            <v>15</v>
          </cell>
          <cell r="V1233">
            <v>0.124</v>
          </cell>
          <cell r="W1233" t="str">
            <v>EPDM / V2A</v>
          </cell>
        </row>
        <row r="1234">
          <cell r="B1234" t="str">
            <v>CRA21387</v>
          </cell>
          <cell r="C1234" t="str">
            <v>024-0250-942</v>
          </cell>
          <cell r="E1234">
            <v>4260391377907</v>
          </cell>
          <cell r="F1234" t="str">
            <v>Wastewater Pipe-Wallpenetrations</v>
          </cell>
          <cell r="G1234" t="str">
            <v>Modular Seals</v>
          </cell>
          <cell r="H1234" t="str">
            <v>Modular Seal Type CS DWA</v>
          </cell>
          <cell r="I1234">
            <v>23003</v>
          </cell>
          <cell r="J1234" t="str">
            <v>DDL</v>
          </cell>
          <cell r="K1234" t="str">
            <v>Crassus - Modular Seal Type CS GK-400, DWA</v>
          </cell>
          <cell r="L1234" t="str">
            <v>up to 2 bar, Width: 90mm, EPDM / V2A</v>
          </cell>
          <cell r="M1234" t="str">
            <v>Crassus - Modular Seal Type CS GK-400, DWA; up to 2 bar, Width: 90mm, EPDM / V2A</v>
          </cell>
          <cell r="N1234" t="str">
            <v xml:space="preserve">Crassus
Modular Seal Type CS DWA
Press seal in modular design; for the installation in core drill holes or wall sleeves; water-tight feed-through for pipes/cables; single sealing; against pressing water and non-pressing water; modular design ideal for subsequent installation
Brand: Crassus “or equivalent”
Pressure-tight (bar): 2,0
Width (mm): 40 - 140
Proof of pressure-tightness: MPA test report
Sealing material: EPDM with KTW-approval (elastomer sealing elements without DOP/DEHP-plasticizers)
Pressure plates: Polyamide with KTW-approval (fiberglass reinforced) with rotation prevention
Bolts and nuts: Stainless steel V2A
Temperature range: -40°C to +120°C
Core drill hole ID (mm): _____
Wall sleeve ID (mm): _____
Pipes/cables OD (mm): _____
or
Item number: ______
Quantity (piece/modular seal): ______
Quantity (modular seals): ______
Price per unit (€): ______
Total price (€): _____
</v>
          </cell>
          <cell r="O1234" t="str">
            <v xml:space="preserve">Press seal in modular design; for the installation in core drill holes or wall sleeves; water-tight feed-through for pipes/cables; single sealing; against pressing water and non-pressing water; modular design ideal for subsequent installation; according to the area of application there are different elastomer and steel qualities available </v>
          </cell>
          <cell r="P1234">
            <v>21</v>
          </cell>
          <cell r="Q1234" t="str">
            <v>36,0-43,5</v>
          </cell>
          <cell r="R1234" t="str">
            <v>139,7-1220,0</v>
          </cell>
          <cell r="S1234">
            <v>90</v>
          </cell>
          <cell r="T1234">
            <v>2</v>
          </cell>
          <cell r="U1234">
            <v>35</v>
          </cell>
          <cell r="V1234">
            <v>0.30199999999999999</v>
          </cell>
          <cell r="W1234" t="str">
            <v>EPDM / V2A</v>
          </cell>
        </row>
        <row r="1235">
          <cell r="B1235" t="str">
            <v>CRA21388</v>
          </cell>
          <cell r="C1235" t="str">
            <v>024-0250-944</v>
          </cell>
          <cell r="E1235">
            <v>4260391377914</v>
          </cell>
          <cell r="F1235" t="str">
            <v>Wastewater Pipe-Wallpenetrations</v>
          </cell>
          <cell r="G1235" t="str">
            <v>Modular Seals</v>
          </cell>
          <cell r="H1235" t="str">
            <v>Modular Seal Type CS DWA</v>
          </cell>
          <cell r="I1235">
            <v>23003</v>
          </cell>
          <cell r="J1235" t="str">
            <v>DDL</v>
          </cell>
          <cell r="K1235" t="str">
            <v>Crassus - Modular Seal Type CS GK-415, DWA</v>
          </cell>
          <cell r="L1235" t="str">
            <v>up to 2 bar, Width: 90mm, EPDM / V2A</v>
          </cell>
          <cell r="M1235" t="str">
            <v>Crassus - Modular Seal Type CS GK-415, DWA; up to 2 bar, Width: 90mm, EPDM / V2A</v>
          </cell>
          <cell r="N1235" t="str">
            <v xml:space="preserve">Crassus
Modular Seal Type CS DWA
Press seal in modular design; for the installation in core drill holes or wall sleeves; water-tight feed-through for pipes/cables; single sealing; against pressing water and non-pressing water; modular design ideal for subsequent installation
Brand: Crassus “or equivalent”
Pressure-tight (bar): 2,0
Width (mm): 40 - 140
Proof of pressure-tightness: MPA test report
Sealing material: EPDM with KTW-approval (elastomer sealing elements without DOP/DEHP-plasticizers)
Pressure plates: Polyamide with KTW-approval (fiberglass reinforced) with rotation prevention
Bolts and nuts: Stainless steel V2A
Temperature range: -40°C to +120°C
Core drill hole ID (mm): _____
Wall sleeve ID (mm): _____
Pipes/cables OD (mm): _____
or
Item number: ______
Quantity (piece/modular seal): ______
Quantity (modular seals): ______
Price per unit (€): ______
Total price (€): _____
</v>
          </cell>
          <cell r="O1235" t="str">
            <v xml:space="preserve">Press seal in modular design; for the installation in core drill holes or wall sleeves; water-tight feed-through for pipes/cables; single sealing; against pressing water and non-pressing water; modular design ideal for subsequent installation; according to the area of application there are different elastomer and steel qualities available </v>
          </cell>
          <cell r="P1235">
            <v>21</v>
          </cell>
          <cell r="Q1235" t="str">
            <v>36,0-43,5</v>
          </cell>
          <cell r="R1235" t="str">
            <v>44,5-323,9</v>
          </cell>
          <cell r="S1235">
            <v>90</v>
          </cell>
          <cell r="T1235">
            <v>2</v>
          </cell>
          <cell r="U1235">
            <v>35</v>
          </cell>
          <cell r="V1235">
            <v>0.23799999999999999</v>
          </cell>
          <cell r="W1235" t="str">
            <v>EPDM / V2A</v>
          </cell>
        </row>
        <row r="1236">
          <cell r="B1236" t="str">
            <v>CRA21389</v>
          </cell>
          <cell r="C1236" t="str">
            <v>024-0250-946</v>
          </cell>
          <cell r="E1236">
            <v>4260391377921</v>
          </cell>
          <cell r="F1236" t="str">
            <v>Wastewater Pipe-Wallpenetrations</v>
          </cell>
          <cell r="G1236" t="str">
            <v>Modular Seals</v>
          </cell>
          <cell r="H1236" t="str">
            <v>Modular Seal Type CS DWA</v>
          </cell>
          <cell r="I1236">
            <v>23003</v>
          </cell>
          <cell r="J1236" t="str">
            <v>DDL</v>
          </cell>
          <cell r="K1236" t="str">
            <v>Crassus - Modular Seal Type CS GK-425, DWA</v>
          </cell>
          <cell r="L1236" t="str">
            <v>up to 2 bar, Width: 90mm, EPDM / V2A</v>
          </cell>
          <cell r="M1236" t="str">
            <v>Crassus - Modular Seal Type CS GK-425, DWA; up to 2 bar, Width: 90mm, EPDM / V2A</v>
          </cell>
          <cell r="N1236" t="str">
            <v xml:space="preserve">Crassus
Modular Seal Type CS DWA
Press seal in modular design; for the installation in core drill holes or wall sleeves; water-tight feed-through for pipes/cables; single sealing; against pressing water and non-pressing water; modular design ideal for subsequent installation
Brand: Crassus “or equivalent”
Pressure-tight (bar): 2,0
Width (mm): 40 - 140
Proof of pressure-tightness: MPA test report
Sealing material: EPDM with KTW-approval (elastomer sealing elements without DOP/DEHP-plasticizers)
Pressure plates: Polyamide with KTW-approval (fiberglass reinforced) with rotation prevention
Bolts and nuts: Stainless steel V2A
Temperature range: -40°C to +120°C
Core drill hole ID (mm): _____
Wall sleeve ID (mm): _____
Pipes/cables OD (mm): _____
or
Item number: ______
Quantity (piece/modular seal): ______
Quantity (modular seals): ______
Price per unit (€): ______
Total price (€): _____
</v>
          </cell>
          <cell r="O1236" t="str">
            <v xml:space="preserve">Press seal in modular design; for the installation in core drill holes or wall sleeves; water-tight feed-through for pipes/cables; single sealing; against pressing water and non-pressing water; modular design ideal for subsequent installation; according to the area of application there are different elastomer and steel qualities available </v>
          </cell>
          <cell r="P1236">
            <v>21</v>
          </cell>
          <cell r="Q1236" t="str">
            <v>28,0-35,5</v>
          </cell>
          <cell r="R1236" t="str">
            <v>134,0-1220,0</v>
          </cell>
          <cell r="S1236">
            <v>90</v>
          </cell>
          <cell r="T1236">
            <v>2</v>
          </cell>
          <cell r="U1236">
            <v>35</v>
          </cell>
          <cell r="V1236">
            <v>0.253</v>
          </cell>
          <cell r="W1236" t="str">
            <v>EPDM / V2A</v>
          </cell>
        </row>
        <row r="1237">
          <cell r="B1237" t="str">
            <v>CRA21390</v>
          </cell>
          <cell r="C1237" t="str">
            <v>024-0250-948</v>
          </cell>
          <cell r="E1237">
            <v>4260391377938</v>
          </cell>
          <cell r="F1237" t="str">
            <v>Wastewater Pipe-Wallpenetrations</v>
          </cell>
          <cell r="G1237" t="str">
            <v>Modular Seals</v>
          </cell>
          <cell r="H1237" t="str">
            <v>Modular Seal Type CS DWA</v>
          </cell>
          <cell r="I1237">
            <v>23003</v>
          </cell>
          <cell r="J1237" t="str">
            <v>DDL</v>
          </cell>
          <cell r="K1237" t="str">
            <v>Crassus - Modular Seal Type CS GK-475, DWA</v>
          </cell>
          <cell r="L1237" t="str">
            <v>up to 2 bar, Width: 90mm, EPDM / V2A</v>
          </cell>
          <cell r="M1237" t="str">
            <v>Crassus - Modular Seal Type CS GK-475, DWA; up to 2 bar, Width: 90mm, EPDM / V2A</v>
          </cell>
          <cell r="N1237" t="str">
            <v xml:space="preserve">Crassus
Modular Seal Type CS DWA
Press seal in modular design; for the installation in core drill holes or wall sleeves; water-tight feed-through for pipes/cables; single sealing; against pressing water and non-pressing water; modular design ideal for subsequent installation
Brand: Crassus “or equivalent”
Pressure-tight (bar): 2,0
Width (mm): 40 - 140
Proof of pressure-tightness: MPA test report
Sealing material: EPDM with KTW-approval (elastomer sealing elements without DOP/DEHP-plasticizers)
Pressure plates: Polyamide with KTW-approval (fiberglass reinforced) with rotation prevention
Bolts and nuts: Stainless steel V2A
Temperature range: -40°C to +120°C
Core drill hole ID (mm): _____
Wall sleeve ID (mm): _____
Pipes/cables OD (mm): _____
or
Item number: ______
Quantity (piece/modular seal): ______
Quantity (modular seals): ______
Price per unit (€): ______
Total price (€): _____
</v>
          </cell>
          <cell r="O1237" t="str">
            <v xml:space="preserve">Press seal in modular design; for the installation in core drill holes or wall sleeves; water-tight feed-through for pipes/cables; single sealing; against pressing water and non-pressing water; modular design ideal for subsequent installation; according to the area of application there are different elastomer and steel qualities available </v>
          </cell>
          <cell r="P1237">
            <v>21</v>
          </cell>
          <cell r="Q1237" t="str">
            <v>40,0-47,5</v>
          </cell>
          <cell r="R1237" t="str">
            <v>33,7-1220,0</v>
          </cell>
          <cell r="S1237">
            <v>90</v>
          </cell>
          <cell r="T1237">
            <v>2</v>
          </cell>
          <cell r="U1237">
            <v>35</v>
          </cell>
          <cell r="V1237">
            <v>0.25800000000000001</v>
          </cell>
          <cell r="W1237" t="str">
            <v>EPDM / V2A</v>
          </cell>
        </row>
        <row r="1238">
          <cell r="B1238" t="str">
            <v>CRA21391</v>
          </cell>
          <cell r="C1238" t="str">
            <v>024-0250-950</v>
          </cell>
          <cell r="E1238">
            <v>4260391377945</v>
          </cell>
          <cell r="F1238" t="str">
            <v>Wastewater Pipe-Wallpenetrations</v>
          </cell>
          <cell r="G1238" t="str">
            <v>Modular Seals</v>
          </cell>
          <cell r="H1238" t="str">
            <v>Modular Seal Type CS DWA</v>
          </cell>
          <cell r="I1238">
            <v>23003</v>
          </cell>
          <cell r="J1238" t="str">
            <v>DDL</v>
          </cell>
          <cell r="K1238" t="str">
            <v>Crassus - Modular Seal Type CS GK-500, DWA</v>
          </cell>
          <cell r="L1238" t="str">
            <v>up to 2 bar, Width: 110mm, EPDM / V2A</v>
          </cell>
          <cell r="M1238" t="str">
            <v>Crassus - Modular Seal Type CS GK-500, DWA; up to 2 bar, Width: 110mm, EPDM / V2A</v>
          </cell>
          <cell r="N1238" t="str">
            <v xml:space="preserve">Crassus
Modular Seal Type CS DWA
Press seal in modular design; for the installation in core drill holes or wall sleeves; water-tight feed-through for pipes/cables; single sealing; against pressing water and non-pressing water; modular design ideal for subsequent installation
Brand: Crassus “or equivalent”
Pressure-tight (bar): 2,0
Width (mm): 40 - 140
Proof of pressure-tightness: MPA test report
Sealing material: EPDM with KTW-approval (elastomer sealing elements without DOP/DEHP-plasticizers)
Pressure plates: Polyamide with KTW-approval (fiberglass reinforced) with rotation prevention
Bolts and nuts: Stainless steel V2A
Temperature range: -40°C to +120°C
Core drill hole ID (mm): _____
Wall sleeve ID (mm): _____
Pipes/cables OD (mm): _____
or
Item number: ______
Quantity (piece/modular seal): ______
Quantity (modular seals): ______
Price per unit (€): ______
Total price (€): _____
</v>
          </cell>
          <cell r="O1238" t="str">
            <v xml:space="preserve">Press seal in modular design; for the installation in core drill holes or wall sleeves; water-tight feed-through for pipes/cables; single sealing; against pressing water and non-pressing water; modular design ideal for subsequent installation; according to the area of application there are different elastomer and steel qualities available </v>
          </cell>
          <cell r="P1238">
            <v>21</v>
          </cell>
          <cell r="Q1238" t="str">
            <v>58,0-68,5</v>
          </cell>
          <cell r="R1238" t="str">
            <v>82,5-1220,0</v>
          </cell>
          <cell r="S1238">
            <v>110</v>
          </cell>
          <cell r="T1238">
            <v>2</v>
          </cell>
          <cell r="U1238">
            <v>65</v>
          </cell>
          <cell r="V1238">
            <v>0.61899999999999999</v>
          </cell>
          <cell r="W1238" t="str">
            <v>EPDM / V2A</v>
          </cell>
        </row>
        <row r="1239">
          <cell r="B1239" t="str">
            <v>CRA21392</v>
          </cell>
          <cell r="C1239" t="str">
            <v>024-0250-952</v>
          </cell>
          <cell r="E1239">
            <v>4260391377952</v>
          </cell>
          <cell r="F1239" t="str">
            <v>Wastewater Pipe-Wallpenetrations</v>
          </cell>
          <cell r="G1239" t="str">
            <v>Modular Seals</v>
          </cell>
          <cell r="H1239" t="str">
            <v>Modular Seal Type CS DWA</v>
          </cell>
          <cell r="I1239">
            <v>23003</v>
          </cell>
          <cell r="J1239" t="str">
            <v>DDL</v>
          </cell>
          <cell r="K1239" t="str">
            <v>Crassus - Modular Seal Type CS GK-525, DWA</v>
          </cell>
          <cell r="L1239" t="str">
            <v>up to 2 bar, Width: 110mm, EPDM / V2A</v>
          </cell>
          <cell r="M1239" t="str">
            <v>Crassus - Modular Seal Type CS GK-525, DWA; up to 2 bar, Width: 110mm, EPDM / V2A</v>
          </cell>
          <cell r="N1239" t="str">
            <v xml:space="preserve">Crassus
Modular Seal Type CS DWA
Press seal in modular design; for the installation in core drill holes or wall sleeves; water-tight feed-through for pipes/cables; single sealing; against pressing water and non-pressing water; modular design ideal for subsequent installation
Brand: Crassus “or equivalent”
Pressure-tight (bar): 2,0
Width (mm): 40 - 140
Proof of pressure-tightness: MPA test report
Sealing material: EPDM with KTW-approval (elastomer sealing elements without DOP/DEHP-plasticizers)
Pressure plates: Polyamide with KTW-approval (fiberglass reinforced) with rotation prevention
Bolts and nuts: Stainless steel V2A
Temperature range: -40°C to +120°C
Core drill hole ID (mm): _____
Wall sleeve ID (mm): _____
Pipes/cables OD (mm): _____
or
Item number: ______
Quantity (piece/modular seal): ______
Quantity (modular seals): ______
Price per unit (€): ______
Total price (€): _____
</v>
          </cell>
          <cell r="O1239" t="str">
            <v xml:space="preserve">Press seal in modular design; for the installation in core drill holes or wall sleeves; water-tight feed-through for pipes/cables; single sealing; against pressing water and non-pressing water; modular design ideal for subsequent installation; according to the area of application there are different elastomer and steel qualities available </v>
          </cell>
          <cell r="P1239">
            <v>21</v>
          </cell>
          <cell r="Q1239" t="str">
            <v>53,0-61,3</v>
          </cell>
          <cell r="R1239" t="str">
            <v>133,0-1220,0</v>
          </cell>
          <cell r="S1239">
            <v>110</v>
          </cell>
          <cell r="T1239">
            <v>2</v>
          </cell>
          <cell r="U1239">
            <v>65</v>
          </cell>
          <cell r="V1239">
            <v>0.57299999999999995</v>
          </cell>
          <cell r="W1239" t="str">
            <v>EPDM / V2A</v>
          </cell>
        </row>
        <row r="1240">
          <cell r="B1240" t="str">
            <v>CRA21393</v>
          </cell>
          <cell r="C1240" t="str">
            <v>024-0250-954</v>
          </cell>
          <cell r="E1240">
            <v>4260391377969</v>
          </cell>
          <cell r="F1240" t="str">
            <v>Wastewater Pipe-Wallpenetrations</v>
          </cell>
          <cell r="G1240" t="str">
            <v>Modular Seals</v>
          </cell>
          <cell r="H1240" t="str">
            <v>Modular Seal Type CS DWA</v>
          </cell>
          <cell r="I1240">
            <v>23003</v>
          </cell>
          <cell r="J1240" t="str">
            <v>DDL</v>
          </cell>
          <cell r="K1240" t="str">
            <v>Crassus - Modular Seal Type CS GK-575, DWA</v>
          </cell>
          <cell r="L1240" t="str">
            <v>up to 2 bar, Width: 90mm, EPDM / V2A</v>
          </cell>
          <cell r="M1240" t="str">
            <v>Crassus - Modular Seal Type CS GK-575, DWA; up to 2 bar, Width: 90mm, EPDM / V2A</v>
          </cell>
          <cell r="N1240" t="str">
            <v xml:space="preserve">Crassus
Modular Seal Type CS DWA
Press seal in modular design; for the installation in core drill holes or wall sleeves; water-tight feed-through for pipes/cables; single sealing; against pressing water and non-pressing water; modular design ideal for subsequent installation
Brand: Crassus “or equivalent”
Pressure-tight (bar): 2,0
Width (mm): 40 - 140
Proof of pressure-tightness: MPA test report
Sealing material: EPDM with KTW-approval (elastomer sealing elements without DOP/DEHP-plasticizers)
Pressure plates: Polyamide with KTW-approval (fiberglass reinforced) with rotation prevention
Bolts and nuts: Stainless steel V2A
Temperature range: -40°C to +120°C
Core drill hole ID (mm): _____
Wall sleeve ID (mm): _____
Pipes/cables OD (mm): _____
or
Item number: ______
Quantity (piece/modular seal): ______
Quantity (modular seals): ______
Price per unit (€): ______
Total price (€): _____
</v>
          </cell>
          <cell r="O1240" t="str">
            <v xml:space="preserve">Press seal in modular design; for the installation in core drill holes or wall sleeves; water-tight feed-through for pipes/cables; single sealing; against pressing water and non-pressing water; modular design ideal for subsequent installation; according to the area of application there are different elastomer and steel qualities available </v>
          </cell>
          <cell r="P1240">
            <v>21</v>
          </cell>
          <cell r="Q1240" t="str">
            <v>47,0-56,8</v>
          </cell>
          <cell r="R1240" t="str">
            <v>90,0-1220,0</v>
          </cell>
          <cell r="S1240">
            <v>90</v>
          </cell>
          <cell r="T1240">
            <v>2</v>
          </cell>
          <cell r="U1240">
            <v>50</v>
          </cell>
          <cell r="V1240">
            <v>0.41599999999999998</v>
          </cell>
          <cell r="W1240" t="str">
            <v>EPDM / V2A</v>
          </cell>
        </row>
        <row r="1241">
          <cell r="B1241" t="str">
            <v>CRA21394</v>
          </cell>
          <cell r="C1241" t="str">
            <v>024-0250-956</v>
          </cell>
          <cell r="E1241">
            <v>4260391377976</v>
          </cell>
          <cell r="F1241" t="str">
            <v>Wastewater Pipe-Wallpenetrations</v>
          </cell>
          <cell r="G1241" t="str">
            <v>Modular Seals</v>
          </cell>
          <cell r="H1241" t="str">
            <v>Modular Seal Type CS DWA</v>
          </cell>
          <cell r="I1241">
            <v>23003</v>
          </cell>
          <cell r="J1241" t="str">
            <v>DDL</v>
          </cell>
          <cell r="K1241" t="str">
            <v>Crassus - Modular Seal Type CS GK-600, DWA</v>
          </cell>
          <cell r="L1241" t="str">
            <v>up to 2 bar, Width: 140mm, EPDM / V2A</v>
          </cell>
          <cell r="M1241" t="str">
            <v>Crassus - Modular Seal Type CS GK-600, DWA; up to 2 bar, Width: 140mm, EPDM / V2A</v>
          </cell>
          <cell r="N1241" t="str">
            <v xml:space="preserve">Crassus
Modular Seal Type CS DWA
Press seal in modular design; for the installation in core drill holes or wall sleeves; water-tight feed-through for pipes/cables; single sealing; against pressing water and non-pressing water; modular design ideal for subsequent installation
Brand: Crassus “or equivalent”
Pressure-tight (bar): 2,0
Width (mm): 40 - 140
Proof of pressure-tightness: MPA test report
Sealing material: EPDM with KTW-approval (elastomer sealing elements without DOP/DEHP-plasticizers)
Pressure plates: Polyamide with KTW-approval (fiberglass reinforced) with rotation prevention
Bolts and nuts: Stainless steel V2A
Temperature range: -40°C to +120°C
Core drill hole ID (mm): _____
Wall sleeve ID (mm): _____
Pipes/cables OD (mm): _____
or
Item number: ______
Quantity (piece/modular seal): ______
Quantity (modular seals): ______
Price per unit (€): ______
Total price (€): _____
</v>
          </cell>
          <cell r="O1241" t="str">
            <v xml:space="preserve">Press seal in modular design; for the installation in core drill holes or wall sleeves; water-tight feed-through for pipes/cables; single sealing; against pressing water and non-pressing water; modular design ideal for subsequent installation; according to the area of application there are different elastomer and steel qualities available </v>
          </cell>
          <cell r="P1241">
            <v>21</v>
          </cell>
          <cell r="Q1241" t="str">
            <v>80,0-96,5</v>
          </cell>
          <cell r="R1241" t="str">
            <v>177,8-3000,0</v>
          </cell>
          <cell r="S1241">
            <v>140</v>
          </cell>
          <cell r="T1241">
            <v>2</v>
          </cell>
          <cell r="U1241">
            <v>130</v>
          </cell>
          <cell r="V1241">
            <v>1.8360000000000001</v>
          </cell>
          <cell r="W1241" t="str">
            <v>EPDM / V2A</v>
          </cell>
        </row>
        <row r="1242">
          <cell r="B1242" t="str">
            <v>CRA21395</v>
          </cell>
          <cell r="C1242" t="str">
            <v>024-0250-958</v>
          </cell>
          <cell r="E1242">
            <v>4260391377983</v>
          </cell>
          <cell r="F1242" t="str">
            <v>Wastewater Pipe-Wallpenetrations</v>
          </cell>
          <cell r="G1242" t="str">
            <v>Modular Seals</v>
          </cell>
          <cell r="H1242" t="str">
            <v>Modular Seal Type CS DWA</v>
          </cell>
          <cell r="I1242">
            <v>23003</v>
          </cell>
          <cell r="J1242" t="str">
            <v>DDL</v>
          </cell>
          <cell r="K1242" t="str">
            <v>Crassus - Modular Seal Type CS GK-650, DWA</v>
          </cell>
          <cell r="L1242" t="str">
            <v>up to 2 bar, Width: 110mm, EPDM / V2A</v>
          </cell>
          <cell r="M1242" t="str">
            <v>Crassus - Modular Seal Type CS GK-650, DWA; up to 2 bar, Width: 110mm, EPDM / V2A</v>
          </cell>
          <cell r="N1242" t="str">
            <v xml:space="preserve">Crassus
Modular Seal Type CS DWA
Press seal in modular design; for the installation in core drill holes or wall sleeves; water-tight feed-through for pipes/cables; single sealing; against pressing water and non-pressing water; modular design ideal for subsequent installation
Brand: Crassus “or equivalent”
Pressure-tight (bar): 2,0
Width (mm): 40 - 140
Proof of pressure-tightness: MPA test report
Sealing material: EPDM with KTW-approval (elastomer sealing elements without DOP/DEHP-plasticizers)
Pressure plates: Polyamide with KTW-approval (fiberglass reinforced) with rotation prevention
Bolts and nuts: Stainless steel V2A
Temperature range: -40°C to +120°C
Core drill hole ID (mm): _____
Wall sleeve ID (mm): _____
Pipes/cables OD (mm): _____
or
Item number: ______
Quantity (piece/modular seal): ______
Quantity (modular seals): ______
Price per unit (€): ______
Total price (€): _____
</v>
          </cell>
          <cell r="O1242" t="str">
            <v xml:space="preserve">Press seal in modular design; for the installation in core drill holes or wall sleeves; water-tight feed-through for pipes/cables; single sealing; against pressing water and non-pressing water; modular design ideal for subsequent installation; according to the area of application there are different elastomer and steel qualities available </v>
          </cell>
          <cell r="P1242">
            <v>21</v>
          </cell>
          <cell r="Q1242" t="str">
            <v>71,0-81,5</v>
          </cell>
          <cell r="R1242" t="str">
            <v>200,0-1220,0</v>
          </cell>
          <cell r="S1242">
            <v>110</v>
          </cell>
          <cell r="T1242">
            <v>2</v>
          </cell>
          <cell r="U1242">
            <v>85</v>
          </cell>
          <cell r="V1242">
            <v>0.92600000000000005</v>
          </cell>
          <cell r="W1242" t="str">
            <v>EPDM / V2A</v>
          </cell>
        </row>
        <row r="1243">
          <cell r="B1243" t="str">
            <v>CRA21396VZ</v>
          </cell>
          <cell r="C1243" t="str">
            <v>050-0250-050</v>
          </cell>
          <cell r="E1243">
            <v>4260391377990</v>
          </cell>
          <cell r="F1243" t="str">
            <v>Wastewater Pipe-Wallpenetrations</v>
          </cell>
          <cell r="G1243" t="str">
            <v>Modular Seals</v>
          </cell>
          <cell r="H1243" t="str">
            <v>Modular Seal Type DS EPDM</v>
          </cell>
          <cell r="I1243">
            <v>23004</v>
          </cell>
          <cell r="J1243" t="str">
            <v>DDL</v>
          </cell>
          <cell r="K1243" t="str">
            <v>Crassus - Modular Seal Type DS GK-200, EPDM</v>
          </cell>
          <cell r="L1243" t="str">
            <v>up to 5 bar, Width: 70mm, EPDM / galvanized</v>
          </cell>
          <cell r="M1243" t="str">
            <v>Crassus - Modular Seal Type DS GK-200, EPDM; up to 5 bar, Width: 70mm, EPDM / galvanized</v>
          </cell>
          <cell r="N1243" t="str">
            <v xml:space="preserve">Crassus
Modular Seal Type DS EPDM
Press seal in modular design; for the installation in core drill holes or wall sleeves; water-tight feed-through for pipes/cables; double sealing; against pressing water and non-pressing water; modular design ideal for subsequent installation
Brand: Crassus “or equivalent”
Pressure-tight (bar): 5,0
Width (mm): 70 - 190
Proof of pressure-tightness: Test report
Sealing material: EPDM (elastomer sealing elements without DOP/DEHP-plasticizers)
Pressure plates: Polyamide (fiberglass reinforced) with rotation prevention
Bolts and nuts: Galvanized, stainless steel V2A or V4A
Temperature range: -40°C to +120°C
Core drill hole ID (mm): _____
Wall sleeve ID (mm): _____
Pipes/cables OD (mm): _____
or
Item number: ______
Quantity (piece/modular seal): ______
Quantity (modular seals): ______
Price per unit (€): ______
Total price (€): _____
</v>
          </cell>
          <cell r="O1243" t="str">
            <v xml:space="preserve">Press seal in modular design; for the installation in core drill holes or wall sleeves; water-tight feed-through for pipes/cables; double sealing; against pressing water and non-pressing water; modular design ideal for subsequent installation; according to the area of application there are different elastomer and steel qualities available </v>
          </cell>
          <cell r="P1243">
            <v>21</v>
          </cell>
          <cell r="Q1243" t="str">
            <v>12,5-17,0</v>
          </cell>
          <cell r="R1243" t="str">
            <v>21,3-323,9</v>
          </cell>
          <cell r="S1243">
            <v>70</v>
          </cell>
          <cell r="T1243">
            <v>5</v>
          </cell>
          <cell r="U1243">
            <v>3</v>
          </cell>
          <cell r="V1243">
            <v>3.2000000000000001E-2</v>
          </cell>
          <cell r="W1243" t="str">
            <v>EPDM / VZ</v>
          </cell>
        </row>
        <row r="1244">
          <cell r="B1244" t="str">
            <v>CRA21397VZ</v>
          </cell>
          <cell r="C1244" t="str">
            <v>050-0250-051</v>
          </cell>
          <cell r="E1244">
            <v>4260391378003</v>
          </cell>
          <cell r="F1244" t="str">
            <v>Wastewater Pipe-Wallpenetrations</v>
          </cell>
          <cell r="G1244" t="str">
            <v>Modular Seals</v>
          </cell>
          <cell r="H1244" t="str">
            <v>Modular Seal Type DS EPDM</v>
          </cell>
          <cell r="I1244">
            <v>23004</v>
          </cell>
          <cell r="J1244" t="str">
            <v>DDL</v>
          </cell>
          <cell r="K1244" t="str">
            <v>Crassus - Modular Seal Type DS GK-250, EPDM</v>
          </cell>
          <cell r="L1244" t="str">
            <v>up to 5 bar, Width: 70mm, EPDM / galvanized</v>
          </cell>
          <cell r="M1244" t="str">
            <v>Crassus - Modular Seal Type DS GK-250, EPDM; up to 5 bar, Width: 70mm, EPDM / galvanized</v>
          </cell>
          <cell r="N1244" t="str">
            <v xml:space="preserve">Crassus
Modular Seal Type DS EPDM
Press seal in modular design; for the installation in core drill holes or wall sleeves; water-tight feed-through for pipes/cables; double sealing; against pressing water and non-pressing water; modular design ideal for subsequent installation
Brand: Crassus “or equivalent”
Pressure-tight (bar): 5,0
Width (mm): 70 - 190
Proof of pressure-tightness: Test report
Sealing material: EPDM (elastomer sealing elements without DOP/DEHP-plasticizers)
Pressure plates: Polyamide (fiberglass reinforced) with rotation prevention
Bolts and nuts: Galvanized, stainless steel V2A or V4A
Temperature range: -40°C to +120°C
Core drill hole ID (mm): _____
Wall sleeve ID (mm): _____
Pipes/cables OD (mm): _____
or
Item number: ______
Quantity (piece/modular seal): ______
Quantity (modular seals): ______
Price per unit (€): ______
Total price (€): _____
</v>
          </cell>
          <cell r="O1244" t="str">
            <v xml:space="preserve">Press seal in modular design; for the installation in core drill holes or wall sleeves; water-tight feed-through for pipes/cables; double sealing; against pressing water and non-pressing water; modular design ideal for subsequent installation; according to the area of application there are different elastomer and steel qualities available </v>
          </cell>
          <cell r="P1244">
            <v>21</v>
          </cell>
          <cell r="Q1244" t="str">
            <v>15,5-21,0</v>
          </cell>
          <cell r="R1244" t="str">
            <v>13,0-358,0</v>
          </cell>
          <cell r="S1244">
            <v>70</v>
          </cell>
          <cell r="T1244">
            <v>5</v>
          </cell>
          <cell r="U1244">
            <v>3</v>
          </cell>
          <cell r="V1244">
            <v>3.5999999999999997E-2</v>
          </cell>
          <cell r="W1244" t="str">
            <v>EPDM / VZ</v>
          </cell>
        </row>
        <row r="1245">
          <cell r="B1245" t="str">
            <v>CRA21398VZ</v>
          </cell>
          <cell r="C1245" t="str">
            <v>050-0250-052</v>
          </cell>
          <cell r="E1245">
            <v>4260391378010</v>
          </cell>
          <cell r="F1245" t="str">
            <v>Wastewater Pipe-Wallpenetrations</v>
          </cell>
          <cell r="G1245" t="str">
            <v>Modular Seals</v>
          </cell>
          <cell r="H1245" t="str">
            <v>Modular Seal Type DS EPDM</v>
          </cell>
          <cell r="I1245">
            <v>23004</v>
          </cell>
          <cell r="J1245" t="str">
            <v>DDL</v>
          </cell>
          <cell r="K1245" t="str">
            <v>Crassus - Modular Seal Type DS GK-275, EPDM</v>
          </cell>
          <cell r="L1245" t="str">
            <v>up to 5 bar, Width: 70mm, EPDM / galvanized</v>
          </cell>
          <cell r="M1245" t="str">
            <v>Crassus - Modular Seal Type DS GK-275, EPDM; up to 5 bar, Width: 70mm, EPDM / galvanized</v>
          </cell>
          <cell r="N1245" t="str">
            <v xml:space="preserve">Crassus
Modular Seal Type DS EPDM
Press seal in modular design; for the installation in core drill holes or wall sleeves; water-tight feed-through for pipes/cables; double sealing; against pressing water and non-pressing water; modular design ideal for subsequent installation
Brand: Crassus “or equivalent”
Pressure-tight (bar): 5,0
Width (mm): 70 - 190
Proof of pressure-tightness: Test report
Sealing material: EPDM (elastomer sealing elements without DOP/DEHP-plasticizers)
Pressure plates: Polyamide (fiberglass reinforced) with rotation prevention
Bolts and nuts: Galvanized, stainless steel V2A or V4A
Temperature range: -40°C to +120°C
Core drill hole ID (mm): _____
Wall sleeve ID (mm): _____
Pipes/cables OD (mm): _____
or
Item number: ______
Quantity (piece/modular seal): ______
Quantity (modular seals): ______
Price per unit (€): ______
Total price (€): _____
</v>
          </cell>
          <cell r="O1245" t="str">
            <v xml:space="preserve">Press seal in modular design; for the installation in core drill holes or wall sleeves; water-tight feed-through for pipes/cables; double sealing; against pressing water and non-pressing water; modular design ideal for subsequent installation; according to the area of application there are different elastomer and steel qualities available </v>
          </cell>
          <cell r="P1245">
            <v>21</v>
          </cell>
          <cell r="Q1245" t="str">
            <v>15,5-21,0</v>
          </cell>
          <cell r="R1245" t="str">
            <v>4,0-67,1</v>
          </cell>
          <cell r="S1245">
            <v>70</v>
          </cell>
          <cell r="T1245">
            <v>5</v>
          </cell>
          <cell r="U1245">
            <v>3</v>
          </cell>
          <cell r="V1245">
            <v>3.2000000000000001E-2</v>
          </cell>
          <cell r="W1245" t="str">
            <v>EPDM / VZ</v>
          </cell>
        </row>
        <row r="1246">
          <cell r="B1246" t="str">
            <v>CRA21399VZ</v>
          </cell>
          <cell r="C1246" t="str">
            <v>050-0250-054</v>
          </cell>
          <cell r="E1246">
            <v>4260391378027</v>
          </cell>
          <cell r="F1246" t="str">
            <v>Wastewater Pipe-Wallpenetrations</v>
          </cell>
          <cell r="G1246" t="str">
            <v>Modular Seals</v>
          </cell>
          <cell r="H1246" t="str">
            <v>Modular Seal Type DS EPDM</v>
          </cell>
          <cell r="I1246">
            <v>23004</v>
          </cell>
          <cell r="J1246" t="str">
            <v>DDL</v>
          </cell>
          <cell r="K1246" t="str">
            <v>Crassus - Modular Seal Type DS GK-300, EPDM</v>
          </cell>
          <cell r="L1246" t="str">
            <v>up to 5 bar, Width: 90mm, EPDM / galvanized</v>
          </cell>
          <cell r="M1246" t="str">
            <v>Crassus - Modular Seal Type DS GK-300, EPDM; up to 5 bar, Width: 90mm, EPDM / galvanized</v>
          </cell>
          <cell r="N1246" t="str">
            <v xml:space="preserve">Crassus
Modular Seal Type DS EPDM
Press seal in modular design; for the installation in core drill holes or wall sleeves; water-tight feed-through for pipes/cables; double sealing; against pressing water and non-pressing water; modular design ideal for subsequent installation
Brand: Crassus “or equivalent”
Pressure-tight (bar): 5,0
Width (mm): 70 - 190
Proof of pressure-tightness: Test report
Sealing material: EPDM (elastomer sealing elements without DOP/DEHP-plasticizers)
Pressure plates: Polyamide (fiberglass reinforced) with rotation prevention
Bolts and nuts: Galvanized, stainless steel V2A or V4A
Temperature range: -40°C to +120°C
Core drill hole ID (mm): _____
Wall sleeve ID (mm): _____
Pipes/cables OD (mm): _____
or
Item number: ______
Quantity (piece/modular seal): ______
Quantity (modular seals): ______
Price per unit (€): ______
Total price (€): _____
</v>
          </cell>
          <cell r="O1246" t="str">
            <v xml:space="preserve">Press seal in modular design; for the installation in core drill holes or wall sleeves; water-tight feed-through for pipes/cables; double sealing; against pressing water and non-pressing water; modular design ideal for subsequent installation; according to the area of application there are different elastomer and steel qualities available </v>
          </cell>
          <cell r="P1246">
            <v>21</v>
          </cell>
          <cell r="Q1246" t="str">
            <v>17,5-24,0</v>
          </cell>
          <cell r="R1246" t="str">
            <v>44,5-406,4</v>
          </cell>
          <cell r="S1246">
            <v>90</v>
          </cell>
          <cell r="T1246">
            <v>5</v>
          </cell>
          <cell r="U1246">
            <v>15</v>
          </cell>
          <cell r="V1246">
            <v>8.5999999999999993E-2</v>
          </cell>
          <cell r="W1246" t="str">
            <v>EPDM / VZ</v>
          </cell>
        </row>
        <row r="1247">
          <cell r="B1247" t="str">
            <v>CRA21400VZ</v>
          </cell>
          <cell r="C1247" t="str">
            <v>050-0250-058</v>
          </cell>
          <cell r="E1247">
            <v>4260391378034</v>
          </cell>
          <cell r="F1247" t="str">
            <v>Wastewater Pipe-Wallpenetrations</v>
          </cell>
          <cell r="G1247" t="str">
            <v>Modular Seals</v>
          </cell>
          <cell r="H1247" t="str">
            <v>Modular Seal Type DS EPDM</v>
          </cell>
          <cell r="I1247">
            <v>23004</v>
          </cell>
          <cell r="J1247" t="str">
            <v>DDL</v>
          </cell>
          <cell r="K1247" t="str">
            <v>Crassus - Modular Seal Type DS GK-325, EPDM</v>
          </cell>
          <cell r="L1247" t="str">
            <v>up to 5 bar, Width: 110mm, EPDM / galvanized</v>
          </cell>
          <cell r="M1247" t="str">
            <v>Crassus - Modular Seal Type DS GK-325, EPDM; up to 5 bar, Width: 110mm, EPDM / galvanized</v>
          </cell>
          <cell r="N1247" t="str">
            <v xml:space="preserve">Crassus
Modular Seal Type DS EPDM
Press seal in modular design; for the installation in core drill holes or wall sleeves; water-tight feed-through for pipes/cables; double sealing; against pressing water and non-pressing water; modular design ideal for subsequent installation
Brand: Crassus “or equivalent”
Pressure-tight (bar): 5,0
Width (mm): 70 - 190
Proof of pressure-tightness: Test report
Sealing material: EPDM (elastomer sealing elements without DOP/DEHP-plasticizers)
Pressure plates: Polyamide (fiberglass reinforced) with rotation prevention
Bolts and nuts: Galvanized, stainless steel V2A or V4A
Temperature range: -40°C to +120°C
Core drill hole ID (mm): _____
Wall sleeve ID (mm): _____
Pipes/cables OD (mm): _____
or
Item number: ______
Quantity (piece/modular seal): ______
Quantity (modular seals): ______
Price per unit (€): ______
Total price (€): _____
</v>
          </cell>
          <cell r="O1247" t="str">
            <v xml:space="preserve">Press seal in modular design; for the installation in core drill holes or wall sleeves; water-tight feed-through for pipes/cables; double sealing; against pressing water and non-pressing water; modular design ideal for subsequent installation; according to the area of application there are different elastomer and steel qualities available </v>
          </cell>
          <cell r="P1247">
            <v>21</v>
          </cell>
          <cell r="Q1247" t="str">
            <v>23,0-32,0</v>
          </cell>
          <cell r="R1247" t="str">
            <v>88,9-711,0</v>
          </cell>
          <cell r="S1247">
            <v>110</v>
          </cell>
          <cell r="T1247">
            <v>5</v>
          </cell>
          <cell r="U1247">
            <v>15</v>
          </cell>
          <cell r="V1247">
            <v>0.20399999999999999</v>
          </cell>
          <cell r="W1247" t="str">
            <v>EPDM / VZ</v>
          </cell>
        </row>
        <row r="1248">
          <cell r="B1248" t="str">
            <v>CRA21401VZ</v>
          </cell>
          <cell r="C1248" t="str">
            <v>050-0250-060</v>
          </cell>
          <cell r="E1248">
            <v>4260391378041</v>
          </cell>
          <cell r="F1248" t="str">
            <v>Wastewater Pipe-Wallpenetrations</v>
          </cell>
          <cell r="G1248" t="str">
            <v>Modular Seals</v>
          </cell>
          <cell r="H1248" t="str">
            <v>Modular Seal Type DS EPDM</v>
          </cell>
          <cell r="I1248">
            <v>23004</v>
          </cell>
          <cell r="J1248" t="str">
            <v>DDL</v>
          </cell>
          <cell r="K1248" t="str">
            <v>Crassus - Modular Seal Type DS GK-350, EPDM</v>
          </cell>
          <cell r="L1248" t="str">
            <v>up to 5 bar, Width: 110mm, EPDM / galvanized</v>
          </cell>
          <cell r="M1248" t="str">
            <v>Crassus - Modular Seal Type DS GK-350, EPDM; up to 5 bar, Width: 110mm, EPDM / galvanized</v>
          </cell>
          <cell r="N1248" t="str">
            <v xml:space="preserve">Crassus
Modular Seal Type DS EPDM
Press seal in modular design; for the installation in core drill holes or wall sleeves; water-tight feed-through for pipes/cables; double sealing; against pressing water and non-pressing water; modular design ideal for subsequent installation
Brand: Crassus “or equivalent”
Pressure-tight (bar): 5,0
Width (mm): 70 - 190
Proof of pressure-tightness: Test report
Sealing material: EPDM (elastomer sealing elements without DOP/DEHP-plasticizers)
Pressure plates: Polyamide (fiberglass reinforced) with rotation prevention
Bolts and nuts: Galvanized, stainless steel V2A or V4A
Temperature range: -40°C to +120°C
Core drill hole ID (mm): _____
Wall sleeve ID (mm): _____
Pipes/cables OD (mm): _____
or
Item number: ______
Quantity (piece/modular seal): ______
Quantity (modular seals): ______
Price per unit (€): ______
Total price (€): _____
</v>
          </cell>
          <cell r="O1248" t="str">
            <v xml:space="preserve">Press seal in modular design; for the installation in core drill holes or wall sleeves; water-tight feed-through for pipes/cables; double sealing; against pressing water and non-pressing water; modular design ideal for subsequent installation; according to the area of application there are different elastomer and steel qualities available </v>
          </cell>
          <cell r="P1248">
            <v>21</v>
          </cell>
          <cell r="Q1248" t="str">
            <v>23,5-33,0</v>
          </cell>
          <cell r="R1248" t="str">
            <v>14,0-406,4</v>
          </cell>
          <cell r="S1248">
            <v>110</v>
          </cell>
          <cell r="T1248">
            <v>5</v>
          </cell>
          <cell r="U1248">
            <v>15</v>
          </cell>
          <cell r="V1248">
            <v>0.121</v>
          </cell>
          <cell r="W1248" t="str">
            <v>EPDM / VZ</v>
          </cell>
        </row>
        <row r="1249">
          <cell r="B1249" t="str">
            <v>CRA21402VZ</v>
          </cell>
          <cell r="C1249" t="str">
            <v>050-0250-062</v>
          </cell>
          <cell r="E1249">
            <v>4260391378058</v>
          </cell>
          <cell r="F1249" t="str">
            <v>Wastewater Pipe-Wallpenetrations</v>
          </cell>
          <cell r="G1249" t="str">
            <v>Modular Seals</v>
          </cell>
          <cell r="H1249" t="str">
            <v>Modular Seal Type DS EPDM</v>
          </cell>
          <cell r="I1249">
            <v>23004</v>
          </cell>
          <cell r="J1249" t="str">
            <v>DDL</v>
          </cell>
          <cell r="K1249" t="str">
            <v>Crassus - Modular Seal Type DS GK-375, EPDM</v>
          </cell>
          <cell r="L1249" t="str">
            <v>up to 5 bar, Width: 110mm, EPDM / galvanized</v>
          </cell>
          <cell r="M1249" t="str">
            <v>Crassus - Modular Seal Type DS GK-375, EPDM; up to 5 bar, Width: 110mm, EPDM / galvanized</v>
          </cell>
          <cell r="N1249" t="str">
            <v xml:space="preserve">Crassus
Modular Seal Type DS EPDM
Press seal in modular design; for the installation in core drill holes or wall sleeves; water-tight feed-through for pipes/cables; double sealing; against pressing water and non-pressing water; modular design ideal for subsequent installation
Brand: Crassus “or equivalent”
Pressure-tight (bar): 5,0
Width (mm): 70 - 190
Proof of pressure-tightness: Test report
Sealing material: EPDM (elastomer sealing elements without DOP/DEHP-plasticizers)
Pressure plates: Polyamide (fiberglass reinforced) with rotation prevention
Bolts and nuts: Galvanized, stainless steel V2A or V4A
Temperature range: -40°C to +120°C
Core drill hole ID (mm): _____
Wall sleeve ID (mm): _____
Pipes/cables OD (mm): _____
or
Item number: ______
Quantity (piece/modular seal): ______
Quantity (modular seals): ______
Price per unit (€): ______
Total price (€): _____
</v>
          </cell>
          <cell r="O1249" t="str">
            <v xml:space="preserve">Press seal in modular design; for the installation in core drill holes or wall sleeves; water-tight feed-through for pipes/cables; double sealing; against pressing water and non-pressing water; modular design ideal for subsequent installation; according to the area of application there are different elastomer and steel qualities available </v>
          </cell>
          <cell r="P1249">
            <v>21</v>
          </cell>
          <cell r="Q1249" t="str">
            <v>31,0-40,0</v>
          </cell>
          <cell r="R1249" t="str">
            <v>26,0-323,9</v>
          </cell>
          <cell r="S1249">
            <v>110</v>
          </cell>
          <cell r="T1249">
            <v>5</v>
          </cell>
          <cell r="U1249">
            <v>15</v>
          </cell>
          <cell r="V1249">
            <v>0.189</v>
          </cell>
          <cell r="W1249" t="str">
            <v>EPDM / VZ</v>
          </cell>
        </row>
        <row r="1250">
          <cell r="B1250" t="str">
            <v>CRA21403VZ</v>
          </cell>
          <cell r="C1250" t="str">
            <v>050-0250-064</v>
          </cell>
          <cell r="E1250">
            <v>4260391378065</v>
          </cell>
          <cell r="F1250" t="str">
            <v>Wastewater Pipe-Wallpenetrations</v>
          </cell>
          <cell r="G1250" t="str">
            <v>Modular Seals</v>
          </cell>
          <cell r="H1250" t="str">
            <v>Modular Seal Type DS EPDM</v>
          </cell>
          <cell r="I1250">
            <v>23004</v>
          </cell>
          <cell r="J1250" t="str">
            <v>DDL</v>
          </cell>
          <cell r="K1250" t="str">
            <v>Crassus - Modular Seal Type DS GK-400, EPDM</v>
          </cell>
          <cell r="L1250" t="str">
            <v>up to 5 bar, Width: 140mm, EPDM / galvanized</v>
          </cell>
          <cell r="M1250" t="str">
            <v>Crassus - Modular Seal Type DS GK-400, EPDM; up to 5 bar, Width: 140mm, EPDM / galvanized</v>
          </cell>
          <cell r="N1250" t="str">
            <v xml:space="preserve">Crassus
Modular Seal Type DS EPDM
Press seal in modular design; for the installation in core drill holes or wall sleeves; water-tight feed-through for pipes/cables; double sealing; against pressing water and non-pressing water; modular design ideal for subsequent installation
Brand: Crassus “or equivalent”
Pressure-tight (bar): 5,0
Width (mm): 70 - 190
Proof of pressure-tightness: Test report
Sealing material: EPDM (elastomer sealing elements without DOP/DEHP-plasticizers)
Pressure plates: Polyamide (fiberglass reinforced) with rotation prevention
Bolts and nuts: Galvanized, stainless steel V2A or V4A
Temperature range: -40°C to +120°C
Core drill hole ID (mm): _____
Wall sleeve ID (mm): _____
Pipes/cables OD (mm): _____
or
Item number: ______
Quantity (piece/modular seal): ______
Quantity (modular seals): ______
Price per unit (€): ______
Total price (€): _____
</v>
          </cell>
          <cell r="O1250" t="str">
            <v xml:space="preserve">Press seal in modular design; for the installation in core drill holes or wall sleeves; water-tight feed-through for pipes/cables; double sealing; against pressing water and non-pressing water; modular design ideal for subsequent installation; according to the area of application there are different elastomer and steel qualities available </v>
          </cell>
          <cell r="P1250">
            <v>21</v>
          </cell>
          <cell r="Q1250" t="str">
            <v>36,0-46,0</v>
          </cell>
          <cell r="R1250" t="str">
            <v>139,7-1220,0</v>
          </cell>
          <cell r="S1250">
            <v>140</v>
          </cell>
          <cell r="T1250">
            <v>5</v>
          </cell>
          <cell r="U1250">
            <v>35</v>
          </cell>
          <cell r="V1250">
            <v>0.45800000000000002</v>
          </cell>
          <cell r="W1250" t="str">
            <v>EPDM / VZ</v>
          </cell>
        </row>
        <row r="1251">
          <cell r="B1251" t="str">
            <v>CRA21404VZ</v>
          </cell>
          <cell r="C1251" t="str">
            <v>050-0250-066</v>
          </cell>
          <cell r="E1251">
            <v>4260391378072</v>
          </cell>
          <cell r="F1251" t="str">
            <v>Wastewater Pipe-Wallpenetrations</v>
          </cell>
          <cell r="G1251" t="str">
            <v>Modular Seals</v>
          </cell>
          <cell r="H1251" t="str">
            <v>Modular Seal Type DS EPDM</v>
          </cell>
          <cell r="I1251">
            <v>23004</v>
          </cell>
          <cell r="J1251" t="str">
            <v>DDL</v>
          </cell>
          <cell r="K1251" t="str">
            <v>Crassus - Modular Seal Type DS GK-415, EPDM</v>
          </cell>
          <cell r="L1251" t="str">
            <v>up to 5 bar, Width: 140mm, EPDM / galvanized</v>
          </cell>
          <cell r="M1251" t="str">
            <v>Crassus - Modular Seal Type DS GK-415, EPDM; up to 5 bar, Width: 140mm, EPDM / galvanized</v>
          </cell>
          <cell r="N1251" t="str">
            <v xml:space="preserve">Crassus
Modular Seal Type DS EPDM
Press seal in modular design; for the installation in core drill holes or wall sleeves; water-tight feed-through for pipes/cables; double sealing; against pressing water and non-pressing water; modular design ideal for subsequent installation
Brand: Crassus “or equivalent”
Pressure-tight (bar): 5,0
Width (mm): 70 - 190
Proof of pressure-tightness: Test report
Sealing material: EPDM (elastomer sealing elements without DOP/DEHP-plasticizers)
Pressure plates: Polyamide (fiberglass reinforced) with rotation prevention
Bolts and nuts: Galvanized, stainless steel V2A or V4A
Temperature range: -40°C to +120°C
Core drill hole ID (mm): _____
Wall sleeve ID (mm): _____
Pipes/cables OD (mm): _____
or
Item number: ______
Quantity (piece/modular seal): ______
Quantity (modular seals): ______
Price per unit (€): ______
Total price (€): _____
</v>
          </cell>
          <cell r="O1251" t="str">
            <v xml:space="preserve">Press seal in modular design; for the installation in core drill holes or wall sleeves; water-tight feed-through for pipes/cables; double sealing; against pressing water and non-pressing water; modular design ideal for subsequent installation; according to the area of application there are different elastomer and steel qualities available </v>
          </cell>
          <cell r="P1251">
            <v>21</v>
          </cell>
          <cell r="Q1251" t="str">
            <v>36,0-46,0</v>
          </cell>
          <cell r="R1251" t="str">
            <v>44,5-323,9</v>
          </cell>
          <cell r="S1251">
            <v>140</v>
          </cell>
          <cell r="T1251">
            <v>5</v>
          </cell>
          <cell r="U1251">
            <v>35</v>
          </cell>
          <cell r="V1251">
            <v>0.35899999999999999</v>
          </cell>
          <cell r="W1251" t="str">
            <v>EPDM / VZ</v>
          </cell>
        </row>
        <row r="1252">
          <cell r="B1252" t="str">
            <v>CRA21405VZ</v>
          </cell>
          <cell r="C1252" t="str">
            <v>050-0250-068</v>
          </cell>
          <cell r="E1252">
            <v>4260391378089</v>
          </cell>
          <cell r="F1252" t="str">
            <v>Wastewater Pipe-Wallpenetrations</v>
          </cell>
          <cell r="G1252" t="str">
            <v>Modular Seals</v>
          </cell>
          <cell r="H1252" t="str">
            <v>Modular Seal Type DS EPDM</v>
          </cell>
          <cell r="I1252">
            <v>23004</v>
          </cell>
          <cell r="J1252" t="str">
            <v>DDL</v>
          </cell>
          <cell r="K1252" t="str">
            <v>Crassus - Modular Seal Type DS GK-425, EPDM</v>
          </cell>
          <cell r="L1252" t="str">
            <v>up to 5 bar, Width: 140mm, EPDM / galvanized</v>
          </cell>
          <cell r="M1252" t="str">
            <v>Crassus - Modular Seal Type DS GK-425, EPDM; up to 5 bar, Width: 140mm, EPDM / galvanized</v>
          </cell>
          <cell r="N1252" t="str">
            <v xml:space="preserve">Crassus
Modular Seal Type DS EPDM
Press seal in modular design; for the installation in core drill holes or wall sleeves; water-tight feed-through for pipes/cables; double sealing; against pressing water and non-pressing water; modular design ideal for subsequent installation
Brand: Crassus “or equivalent”
Pressure-tight (bar): 5,0
Width (mm): 70 - 190
Proof of pressure-tightness: Test report
Sealing material: EPDM (elastomer sealing elements without DOP/DEHP-plasticizers)
Pressure plates: Polyamide (fiberglass reinforced) with rotation prevention
Bolts and nuts: Galvanized, stainless steel V2A or V4A
Temperature range: -40°C to +120°C
Core drill hole ID (mm): _____
Wall sleeve ID (mm): _____
Pipes/cables OD (mm): _____
or
Item number: ______
Quantity (piece/modular seal): ______
Quantity (modular seals): ______
Price per unit (€): ______
Total price (€): _____
</v>
          </cell>
          <cell r="O1252" t="str">
            <v xml:space="preserve">Press seal in modular design; for the installation in core drill holes or wall sleeves; water-tight feed-through for pipes/cables; double sealing; against pressing water and non-pressing water; modular design ideal for subsequent installation; according to the area of application there are different elastomer and steel qualities available </v>
          </cell>
          <cell r="P1252">
            <v>21</v>
          </cell>
          <cell r="Q1252" t="str">
            <v>28,0-38,0</v>
          </cell>
          <cell r="R1252" t="str">
            <v>134,0-1220,0</v>
          </cell>
          <cell r="S1252">
            <v>140</v>
          </cell>
          <cell r="T1252">
            <v>5</v>
          </cell>
          <cell r="U1252">
            <v>35</v>
          </cell>
          <cell r="V1252">
            <v>0.379</v>
          </cell>
          <cell r="W1252" t="str">
            <v>EPDM / VZ</v>
          </cell>
        </row>
        <row r="1253">
          <cell r="B1253" t="str">
            <v>CRA21406VZ</v>
          </cell>
          <cell r="C1253" t="str">
            <v>050-0250-070</v>
          </cell>
          <cell r="E1253">
            <v>4260391378096</v>
          </cell>
          <cell r="F1253" t="str">
            <v>Wastewater Pipe-Wallpenetrations</v>
          </cell>
          <cell r="G1253" t="str">
            <v>Modular Seals</v>
          </cell>
          <cell r="H1253" t="str">
            <v>Modular Seal Type DS EPDM</v>
          </cell>
          <cell r="I1253">
            <v>23004</v>
          </cell>
          <cell r="J1253" t="str">
            <v>DDL</v>
          </cell>
          <cell r="K1253" t="str">
            <v>Crassus - Modular Seal Type DS GK-475, EPDM</v>
          </cell>
          <cell r="L1253" t="str">
            <v>up to 5 bar, Width: 140mm, EPDM / galvanized</v>
          </cell>
          <cell r="M1253" t="str">
            <v>Crassus - Modular Seal Type DS GK-475, EPDM; up to 5 bar, Width: 140mm, EPDM / galvanized</v>
          </cell>
          <cell r="N1253" t="str">
            <v xml:space="preserve">Crassus
Modular Seal Type DS EPDM
Press seal in modular design; for the installation in core drill holes or wall sleeves; water-tight feed-through for pipes/cables; double sealing; against pressing water and non-pressing water; modular design ideal for subsequent installation
Brand: Crassus “or equivalent”
Pressure-tight (bar): 5,0
Width (mm): 70 - 190
Proof of pressure-tightness: Test report
Sealing material: EPDM (elastomer sealing elements without DOP/DEHP-plasticizers)
Pressure plates: Polyamide (fiberglass reinforced) with rotation prevention
Bolts and nuts: Galvanized, stainless steel V2A or V4A
Temperature range: -40°C to +120°C
Core drill hole ID (mm): _____
Wall sleeve ID (mm): _____
Pipes/cables OD (mm): _____
or
Item number: ______
Quantity (piece/modular seal): ______
Quantity (modular seals): ______
Price per unit (€): ______
Total price (€): _____
</v>
          </cell>
          <cell r="O1253" t="str">
            <v xml:space="preserve">Press seal in modular design; for the installation in core drill holes or wall sleeves; water-tight feed-through for pipes/cables; double sealing; against pressing water and non-pressing water; modular design ideal for subsequent installation; according to the area of application there are different elastomer and steel qualities available </v>
          </cell>
          <cell r="P1253">
            <v>21</v>
          </cell>
          <cell r="Q1253" t="str">
            <v>40,0-50,0</v>
          </cell>
          <cell r="R1253" t="str">
            <v>33,7-1220,0</v>
          </cell>
          <cell r="S1253">
            <v>140</v>
          </cell>
          <cell r="T1253">
            <v>5</v>
          </cell>
          <cell r="U1253">
            <v>35</v>
          </cell>
          <cell r="V1253">
            <v>0.38800000000000001</v>
          </cell>
          <cell r="W1253" t="str">
            <v>EPDM / VZ</v>
          </cell>
        </row>
        <row r="1254">
          <cell r="B1254" t="str">
            <v>CRA21407VZ</v>
          </cell>
          <cell r="C1254" t="str">
            <v>050-0250-072</v>
          </cell>
          <cell r="E1254">
            <v>4260391378102</v>
          </cell>
          <cell r="F1254" t="str">
            <v>Wastewater Pipe-Wallpenetrations</v>
          </cell>
          <cell r="G1254" t="str">
            <v>Modular Seals</v>
          </cell>
          <cell r="H1254" t="str">
            <v>Modular Seal Type DS EPDM</v>
          </cell>
          <cell r="I1254">
            <v>23004</v>
          </cell>
          <cell r="J1254" t="str">
            <v>DDL</v>
          </cell>
          <cell r="K1254" t="str">
            <v>Crassus - Modular Seal Type DS GK-500, EPDM</v>
          </cell>
          <cell r="L1254" t="str">
            <v>up to 5 bar, Width: 150mm, EPDM / galvanized</v>
          </cell>
          <cell r="M1254" t="str">
            <v>Crassus - Modular Seal Type DS GK-500, EPDM; up to 5 bar, Width: 150mm, EPDM / galvanized</v>
          </cell>
          <cell r="N1254" t="str">
            <v xml:space="preserve">Crassus
Modular Seal Type DS EPDM
Press seal in modular design; for the installation in core drill holes or wall sleeves; water-tight feed-through for pipes/cables; double sealing; against pressing water and non-pressing water; modular design ideal for subsequent installation
Brand: Crassus “or equivalent”
Pressure-tight (bar): 5,0
Width (mm): 70 - 190
Proof of pressure-tightness: Test report
Sealing material: EPDM (elastomer sealing elements without DOP/DEHP-plasticizers)
Pressure plates: Polyamide (fiberglass reinforced) with rotation prevention
Bolts and nuts: Galvanized, stainless steel V2A or V4A
Temperature range: -40°C to +120°C
Core drill hole ID (mm): _____
Wall sleeve ID (mm): _____
Pipes/cables OD (mm): _____
or
Item number: ______
Quantity (piece/modular seal): ______
Quantity (modular seals): ______
Price per unit (€): ______
Total price (€): _____
</v>
          </cell>
          <cell r="O1254" t="str">
            <v xml:space="preserve">Press seal in modular design; for the installation in core drill holes or wall sleeves; water-tight feed-through for pipes/cables; double sealing; against pressing water and non-pressing water; modular design ideal for subsequent installation; according to the area of application there are different elastomer and steel qualities available </v>
          </cell>
          <cell r="P1254">
            <v>21</v>
          </cell>
          <cell r="Q1254" t="str">
            <v>58,0-72,0</v>
          </cell>
          <cell r="R1254" t="str">
            <v>82,5-1220,0</v>
          </cell>
          <cell r="S1254">
            <v>150</v>
          </cell>
          <cell r="T1254">
            <v>5</v>
          </cell>
          <cell r="U1254">
            <v>65</v>
          </cell>
          <cell r="V1254">
            <v>0.92800000000000005</v>
          </cell>
          <cell r="W1254" t="str">
            <v>EPDM / VZ</v>
          </cell>
        </row>
        <row r="1255">
          <cell r="B1255" t="str">
            <v>CRA21408VZ</v>
          </cell>
          <cell r="C1255" t="str">
            <v>050-0250-074</v>
          </cell>
          <cell r="E1255">
            <v>4260391378119</v>
          </cell>
          <cell r="F1255" t="str">
            <v>Wastewater Pipe-Wallpenetrations</v>
          </cell>
          <cell r="G1255" t="str">
            <v>Modular Seals</v>
          </cell>
          <cell r="H1255" t="str">
            <v>Modular Seal Type DS EPDM</v>
          </cell>
          <cell r="I1255">
            <v>23004</v>
          </cell>
          <cell r="J1255" t="str">
            <v>DDL</v>
          </cell>
          <cell r="K1255" t="str">
            <v>Crassus - Modular Seal Type DS GK-525, EPDM</v>
          </cell>
          <cell r="L1255" t="str">
            <v>up to 5 bar, Width: 150mm, EPDM / galvanized</v>
          </cell>
          <cell r="M1255" t="str">
            <v>Crassus - Modular Seal Type DS GK-525, EPDM; up to 5 bar, Width: 150mm, EPDM / galvanized</v>
          </cell>
          <cell r="N1255" t="str">
            <v xml:space="preserve">Crassus
Modular Seal Type DS EPDM
Press seal in modular design; for the installation in core drill holes or wall sleeves; water-tight feed-through for pipes/cables; double sealing; against pressing water and non-pressing water; modular design ideal for subsequent installation
Brand: Crassus “or equivalent”
Pressure-tight (bar): 5,0
Width (mm): 70 - 190
Proof of pressure-tightness: Test report
Sealing material: EPDM (elastomer sealing elements without DOP/DEHP-plasticizers)
Pressure plates: Polyamide (fiberglass reinforced) with rotation prevention
Bolts and nuts: Galvanized, stainless steel V2A or V4A
Temperature range: -40°C to +120°C
Core drill hole ID (mm): _____
Wall sleeve ID (mm): _____
Pipes/cables OD (mm): _____
or
Item number: ______
Quantity (piece/modular seal): ______
Quantity (modular seals): ______
Price per unit (€): ______
Total price (€): _____
</v>
          </cell>
          <cell r="O1255" t="str">
            <v xml:space="preserve">Press seal in modular design; for the installation in core drill holes or wall sleeves; water-tight feed-through for pipes/cables; double sealing; against pressing water and non-pressing water; modular design ideal for subsequent installation; according to the area of application there are different elastomer and steel qualities available </v>
          </cell>
          <cell r="P1255">
            <v>21</v>
          </cell>
          <cell r="Q1255" t="str">
            <v>53,0-64,0</v>
          </cell>
          <cell r="R1255" t="str">
            <v>133,0-1220,0</v>
          </cell>
          <cell r="S1255">
            <v>150</v>
          </cell>
          <cell r="T1255">
            <v>5</v>
          </cell>
          <cell r="U1255">
            <v>65</v>
          </cell>
          <cell r="V1255">
            <v>0.85699999999999998</v>
          </cell>
          <cell r="W1255" t="str">
            <v>EPDM / VZ</v>
          </cell>
        </row>
        <row r="1256">
          <cell r="B1256" t="str">
            <v>CRA21409VZ</v>
          </cell>
          <cell r="C1256" t="str">
            <v>050-0250-076</v>
          </cell>
          <cell r="E1256">
            <v>4260391378126</v>
          </cell>
          <cell r="F1256" t="str">
            <v>Wastewater Pipe-Wallpenetrations</v>
          </cell>
          <cell r="G1256" t="str">
            <v>Modular Seals</v>
          </cell>
          <cell r="H1256" t="str">
            <v>Modular Seal Type DS EPDM</v>
          </cell>
          <cell r="I1256">
            <v>23004</v>
          </cell>
          <cell r="J1256" t="str">
            <v>DDL</v>
          </cell>
          <cell r="K1256" t="str">
            <v>Crassus - Modular Seal Type DS GK-575, EPDM</v>
          </cell>
          <cell r="L1256" t="str">
            <v>up to 5 bar, Width: 140mm, EPDM / galvanized</v>
          </cell>
          <cell r="M1256" t="str">
            <v>Crassus - Modular Seal Type DS GK-575, EPDM; up to 5 bar, Width: 140mm, EPDM / galvanized</v>
          </cell>
          <cell r="N1256" t="str">
            <v xml:space="preserve">Crassus
Modular Seal Type DS EPDM
Press seal in modular design; for the installation in core drill holes or wall sleeves; water-tight feed-through for pipes/cables; double sealing; against pressing water and non-pressing water; modular design ideal for subsequent installation
Brand: Crassus “or equivalent”
Pressure-tight (bar): 5,0
Width (mm): 70 - 190
Proof of pressure-tightness: Test report
Sealing material: EPDM (elastomer sealing elements without DOP/DEHP-plasticizers)
Pressure plates: Polyamide (fiberglass reinforced) with rotation prevention
Bolts and nuts: Galvanized, stainless steel V2A or V4A
Temperature range: -40°C to +120°C
Core drill hole ID (mm): _____
Wall sleeve ID (mm): _____
Pipes/cables OD (mm): _____
or
Item number: ______
Quantity (piece/modular seal): ______
Quantity (modular seals): ______
Price per unit (€): ______
Total price (€): _____
</v>
          </cell>
          <cell r="O1256" t="str">
            <v xml:space="preserve">Press seal in modular design; for the installation in core drill holes or wall sleeves; water-tight feed-through for pipes/cables; double sealing; against pressing water and non-pressing water; modular design ideal for subsequent installation; according to the area of application there are different elastomer and steel qualities available </v>
          </cell>
          <cell r="P1256">
            <v>21</v>
          </cell>
          <cell r="Q1256" t="str">
            <v>47,0-60,0</v>
          </cell>
          <cell r="R1256" t="str">
            <v>90,0-1220,0</v>
          </cell>
          <cell r="S1256">
            <v>140</v>
          </cell>
          <cell r="T1256">
            <v>5</v>
          </cell>
          <cell r="U1256">
            <v>50</v>
          </cell>
          <cell r="V1256">
            <v>0.61199999999999999</v>
          </cell>
          <cell r="W1256" t="str">
            <v>EPDM / VZ</v>
          </cell>
        </row>
        <row r="1257">
          <cell r="B1257" t="str">
            <v>CRA21410VZ</v>
          </cell>
          <cell r="C1257" t="str">
            <v>050-0250-078</v>
          </cell>
          <cell r="E1257">
            <v>4260391378133</v>
          </cell>
          <cell r="F1257" t="str">
            <v>Wastewater Pipe-Wallpenetrations</v>
          </cell>
          <cell r="G1257" t="str">
            <v>Modular Seals</v>
          </cell>
          <cell r="H1257" t="str">
            <v>Modular Seal Type DS EPDM</v>
          </cell>
          <cell r="I1257">
            <v>23004</v>
          </cell>
          <cell r="J1257" t="str">
            <v>DDL</v>
          </cell>
          <cell r="K1257" t="str">
            <v>Crassus - Modular Seal Type DS GK-600, EPDM</v>
          </cell>
          <cell r="L1257" t="str">
            <v>up to 5 bar, Width: 190mm, EPDM / galvanized</v>
          </cell>
          <cell r="M1257" t="str">
            <v>Crassus - Modular Seal Type DS GK-600, EPDM; up to 5 bar, Width: 190mm, EPDM / galvanized</v>
          </cell>
          <cell r="N1257" t="str">
            <v xml:space="preserve">Crassus
Modular Seal Type DS EPDM
Press seal in modular design; for the installation in core drill holes or wall sleeves; water-tight feed-through for pipes/cables; double sealing; against pressing water and non-pressing water; modular design ideal for subsequent installation
Brand: Crassus “or equivalent”
Pressure-tight (bar): 5,0
Width (mm): 70 - 190
Proof of pressure-tightness: Test report
Sealing material: EPDM (elastomer sealing elements without DOP/DEHP-plasticizers)
Pressure plates: Polyamide (fiberglass reinforced) with rotation prevention
Bolts and nuts: Galvanized, stainless steel V2A or V4A
Temperature range: -40°C to +120°C
Core drill hole ID (mm): _____
Wall sleeve ID (mm): _____
Pipes/cables OD (mm): _____
or
Item number: ______
Quantity (piece/modular seal): ______
Quantity (modular seals): ______
Price per unit (€): ______
Total price (€): _____
</v>
          </cell>
          <cell r="O1257" t="str">
            <v xml:space="preserve">Press seal in modular design; for the installation in core drill holes or wall sleeves; water-tight feed-through for pipes/cables; double sealing; against pressing water and non-pressing water; modular design ideal for subsequent installation; according to the area of application there are different elastomer and steel qualities available </v>
          </cell>
          <cell r="P1257">
            <v>21</v>
          </cell>
          <cell r="Q1257" t="str">
            <v>80,0-102,0</v>
          </cell>
          <cell r="R1257" t="str">
            <v>177,8-3000,0</v>
          </cell>
          <cell r="S1257">
            <v>190</v>
          </cell>
          <cell r="T1257">
            <v>5</v>
          </cell>
          <cell r="U1257">
            <v>130</v>
          </cell>
          <cell r="V1257">
            <v>2.706</v>
          </cell>
          <cell r="W1257" t="str">
            <v>EPDM / VZ</v>
          </cell>
        </row>
        <row r="1258">
          <cell r="B1258" t="str">
            <v>CRA21411VZ</v>
          </cell>
          <cell r="C1258" t="str">
            <v>050-0250-080</v>
          </cell>
          <cell r="E1258">
            <v>4260391378140</v>
          </cell>
          <cell r="F1258" t="str">
            <v>Wastewater Pipe-Wallpenetrations</v>
          </cell>
          <cell r="G1258" t="str">
            <v>Modular Seals</v>
          </cell>
          <cell r="H1258" t="str">
            <v>Modular Seal Type DS EPDM</v>
          </cell>
          <cell r="I1258">
            <v>23004</v>
          </cell>
          <cell r="J1258" t="str">
            <v>DDL</v>
          </cell>
          <cell r="K1258" t="str">
            <v>Crassus - Modular Seal Type DS GK-650, EPDM</v>
          </cell>
          <cell r="L1258" t="str">
            <v>up to 5 bar, Width: 160mm, EPDM / galvanized</v>
          </cell>
          <cell r="M1258" t="str">
            <v>Crassus - Modular Seal Type DS GK-650, EPDM; up to 5 bar, Width: 160mm, EPDM / galvanized</v>
          </cell>
          <cell r="N1258" t="str">
            <v xml:space="preserve">Crassus
Modular Seal Type DS EPDM
Press seal in modular design; for the installation in core drill holes or wall sleeves; water-tight feed-through for pipes/cables; double sealing; against pressing water and non-pressing water; modular design ideal for subsequent installation
Brand: Crassus “or equivalent”
Pressure-tight (bar): 5,0
Width (mm): 70 - 190
Proof of pressure-tightness: Test report
Sealing material: EPDM (elastomer sealing elements without DOP/DEHP-plasticizers)
Pressure plates: Polyamide (fiberglass reinforced) with rotation prevention
Bolts and nuts: Galvanized, stainless steel V2A or V4A
Temperature range: -40°C to +120°C
Core drill hole ID (mm): _____
Wall sleeve ID (mm): _____
Pipes/cables OD (mm): _____
or
Item number: ______
Quantity (piece/modular seal): ______
Quantity (modular seals): ______
Price per unit (€): ______
Total price (€): _____
</v>
          </cell>
          <cell r="O1258" t="str">
            <v xml:space="preserve">Press seal in modular design; for the installation in core drill holes or wall sleeves; water-tight feed-through for pipes/cables; double sealing; against pressing water and non-pressing water; modular design ideal for subsequent installation; according to the area of application there are different elastomer and steel qualities available </v>
          </cell>
          <cell r="P1258">
            <v>21</v>
          </cell>
          <cell r="Q1258" t="str">
            <v>71,0-85,0</v>
          </cell>
          <cell r="R1258" t="str">
            <v>200,0-1220,0</v>
          </cell>
          <cell r="S1258">
            <v>160</v>
          </cell>
          <cell r="T1258">
            <v>5</v>
          </cell>
          <cell r="U1258">
            <v>85</v>
          </cell>
          <cell r="V1258">
            <v>1.367</v>
          </cell>
          <cell r="W1258" t="str">
            <v>EPDM / VZ</v>
          </cell>
        </row>
        <row r="1259">
          <cell r="B1259" t="str">
            <v>CRA21396V2A</v>
          </cell>
          <cell r="C1259" t="str">
            <v>051-0250-000</v>
          </cell>
          <cell r="E1259">
            <v>4260391378157</v>
          </cell>
          <cell r="F1259" t="str">
            <v>Wastewater Pipe-Wallpenetrations</v>
          </cell>
          <cell r="G1259" t="str">
            <v>Modular Seals</v>
          </cell>
          <cell r="H1259" t="str">
            <v>Modular Seal Type DS EPDM</v>
          </cell>
          <cell r="I1259">
            <v>23004</v>
          </cell>
          <cell r="J1259" t="str">
            <v>DDL</v>
          </cell>
          <cell r="K1259" t="str">
            <v>Crassus - Modular Seal Type DS GK-200, EPDM</v>
          </cell>
          <cell r="L1259" t="str">
            <v>up to 5 bar, Width: 70mm, EPDM / V2A</v>
          </cell>
          <cell r="M1259" t="str">
            <v>Crassus - Modular Seal Type DS GK-200, EPDM; up to 5 bar, Width: 70mm, EPDM / V2A</v>
          </cell>
          <cell r="N1259" t="str">
            <v xml:space="preserve">Crassus
Modular Seal Type DS EPDM
Press seal in modular design; for the installation in core drill holes or wall sleeves; water-tight feed-through for pipes/cables; double sealing; against pressing water and non-pressing water; modular design ideal for subsequent installation
Brand: Crassus “or equivalent”
Pressure-tight (bar): 5,0
Width (mm): 70 - 190
Proof of pressure-tightness: Test report
Sealing material: EPDM (elastomer sealing elements without DOP/DEHP-plasticizers)
Pressure plates: Polyamide (fiberglass reinforced) with rotation prevention
Bolts and nuts: Galvanized, stainless steel V2A or V4A
Temperature range: -40°C to +120°C
Core drill hole ID (mm): _____
Wall sleeve ID (mm): _____
Pipes/cables OD (mm): _____
or
Item number: ______
Quantity (piece/modular seal): ______
Quantity (modular seals): ______
Price per unit (€): ______
Total price (€): _____
</v>
          </cell>
          <cell r="O1259" t="str">
            <v xml:space="preserve">Press seal in modular design; for the installation in core drill holes or wall sleeves; water-tight feed-through for pipes/cables; double sealing; against pressing water and non-pressing water; modular design ideal for subsequent installation; according to the area of application there are different elastomer and steel qualities available </v>
          </cell>
          <cell r="P1259">
            <v>21</v>
          </cell>
          <cell r="Q1259" t="str">
            <v>12,5-17,0</v>
          </cell>
          <cell r="R1259" t="str">
            <v>21,3-323,9</v>
          </cell>
          <cell r="S1259">
            <v>70</v>
          </cell>
          <cell r="T1259">
            <v>5</v>
          </cell>
          <cell r="U1259">
            <v>3</v>
          </cell>
          <cell r="V1259">
            <v>3.2000000000000001E-2</v>
          </cell>
          <cell r="W1259" t="str">
            <v>EPDM / V2A</v>
          </cell>
        </row>
        <row r="1260">
          <cell r="B1260" t="str">
            <v>CRA21397V2A</v>
          </cell>
          <cell r="C1260" t="str">
            <v>051-0250-001</v>
          </cell>
          <cell r="E1260">
            <v>4260391378164</v>
          </cell>
          <cell r="F1260" t="str">
            <v>Wastewater Pipe-Wallpenetrations</v>
          </cell>
          <cell r="G1260" t="str">
            <v>Modular Seals</v>
          </cell>
          <cell r="H1260" t="str">
            <v>Modular Seal Type DS EPDM</v>
          </cell>
          <cell r="I1260">
            <v>23004</v>
          </cell>
          <cell r="J1260" t="str">
            <v>DDL</v>
          </cell>
          <cell r="K1260" t="str">
            <v>Crassus - Modular Seal Type DS GK-250, EPDM</v>
          </cell>
          <cell r="L1260" t="str">
            <v>up to 5 bar, Width: 70mm, EPDM / V2A</v>
          </cell>
          <cell r="M1260" t="str">
            <v>Crassus - Modular Seal Type DS GK-250, EPDM; up to 5 bar, Width: 70mm, EPDM / V2A</v>
          </cell>
          <cell r="N1260" t="str">
            <v xml:space="preserve">Crassus
Modular Seal Type DS EPDM
Press seal in modular design; for the installation in core drill holes or wall sleeves; water-tight feed-through for pipes/cables; double sealing; against pressing water and non-pressing water; modular design ideal for subsequent installation
Brand: Crassus “or equivalent”
Pressure-tight (bar): 5,0
Width (mm): 70 - 190
Proof of pressure-tightness: Test report
Sealing material: EPDM (elastomer sealing elements without DOP/DEHP-plasticizers)
Pressure plates: Polyamide (fiberglass reinforced) with rotation prevention
Bolts and nuts: Galvanized, stainless steel V2A or V4A
Temperature range: -40°C to +120°C
Core drill hole ID (mm): _____
Wall sleeve ID (mm): _____
Pipes/cables OD (mm): _____
or
Item number: ______
Quantity (piece/modular seal): ______
Quantity (modular seals): ______
Price per unit (€): ______
Total price (€): _____
</v>
          </cell>
          <cell r="O1260" t="str">
            <v xml:space="preserve">Press seal in modular design; for the installation in core drill holes or wall sleeves; water-tight feed-through for pipes/cables; double sealing; against pressing water and non-pressing water; modular design ideal for subsequent installation; according to the area of application there are different elastomer and steel qualities available </v>
          </cell>
          <cell r="P1260">
            <v>21</v>
          </cell>
          <cell r="Q1260" t="str">
            <v>15,5-21,0</v>
          </cell>
          <cell r="R1260" t="str">
            <v>13,0-358,0</v>
          </cell>
          <cell r="S1260">
            <v>70</v>
          </cell>
          <cell r="T1260">
            <v>5</v>
          </cell>
          <cell r="U1260">
            <v>3</v>
          </cell>
          <cell r="V1260">
            <v>3.5999999999999997E-2</v>
          </cell>
          <cell r="W1260" t="str">
            <v>EPDM / V2A</v>
          </cell>
        </row>
        <row r="1261">
          <cell r="B1261" t="str">
            <v>CRA21398V2A</v>
          </cell>
          <cell r="C1261" t="str">
            <v>051-0250-002</v>
          </cell>
          <cell r="E1261">
            <v>4260391378171</v>
          </cell>
          <cell r="F1261" t="str">
            <v>Wastewater Pipe-Wallpenetrations</v>
          </cell>
          <cell r="G1261" t="str">
            <v>Modular Seals</v>
          </cell>
          <cell r="H1261" t="str">
            <v>Modular Seal Type DS EPDM</v>
          </cell>
          <cell r="I1261">
            <v>23004</v>
          </cell>
          <cell r="J1261" t="str">
            <v>DDL</v>
          </cell>
          <cell r="K1261" t="str">
            <v>Crassus - Modular Seal Type DS GK-275, EPDM</v>
          </cell>
          <cell r="L1261" t="str">
            <v>up to 5 bar, Width: 70mm, EPDM / V2A</v>
          </cell>
          <cell r="M1261" t="str">
            <v>Crassus - Modular Seal Type DS GK-275, EPDM; up to 5 bar, Width: 70mm, EPDM / V2A</v>
          </cell>
          <cell r="N1261" t="str">
            <v xml:space="preserve">Crassus
Modular Seal Type DS EPDM
Press seal in modular design; for the installation in core drill holes or wall sleeves; water-tight feed-through for pipes/cables; double sealing; against pressing water and non-pressing water; modular design ideal for subsequent installation
Brand: Crassus “or equivalent”
Pressure-tight (bar): 5,0
Width (mm): 70 - 190
Proof of pressure-tightness: Test report
Sealing material: EPDM (elastomer sealing elements without DOP/DEHP-plasticizers)
Pressure plates: Polyamide (fiberglass reinforced) with rotation prevention
Bolts and nuts: Galvanized, stainless steel V2A or V4A
Temperature range: -40°C to +120°C
Core drill hole ID (mm): _____
Wall sleeve ID (mm): _____
Pipes/cables OD (mm): _____
or
Item number: ______
Quantity (piece/modular seal): ______
Quantity (modular seals): ______
Price per unit (€): ______
Total price (€): _____
</v>
          </cell>
          <cell r="O1261" t="str">
            <v xml:space="preserve">Press seal in modular design; for the installation in core drill holes or wall sleeves; water-tight feed-through for pipes/cables; double sealing; against pressing water and non-pressing water; modular design ideal for subsequent installation; according to the area of application there are different elastomer and steel qualities available </v>
          </cell>
          <cell r="P1261">
            <v>21</v>
          </cell>
          <cell r="Q1261" t="str">
            <v>15,5-21,0</v>
          </cell>
          <cell r="R1261" t="str">
            <v>4,0-67,1</v>
          </cell>
          <cell r="S1261">
            <v>70</v>
          </cell>
          <cell r="T1261">
            <v>5</v>
          </cell>
          <cell r="U1261">
            <v>3</v>
          </cell>
          <cell r="V1261">
            <v>3.2000000000000001E-2</v>
          </cell>
          <cell r="W1261" t="str">
            <v>EPDM / V2A</v>
          </cell>
        </row>
        <row r="1262">
          <cell r="B1262" t="str">
            <v>CRA21399V2A</v>
          </cell>
          <cell r="C1262" t="str">
            <v>051-0250-006</v>
          </cell>
          <cell r="E1262">
            <v>4260391378188</v>
          </cell>
          <cell r="F1262" t="str">
            <v>Wastewater Pipe-Wallpenetrations</v>
          </cell>
          <cell r="G1262" t="str">
            <v>Modular Seals</v>
          </cell>
          <cell r="H1262" t="str">
            <v>Modular Seal Type DS EPDM</v>
          </cell>
          <cell r="I1262">
            <v>23004</v>
          </cell>
          <cell r="J1262" t="str">
            <v>DDL</v>
          </cell>
          <cell r="K1262" t="str">
            <v>Crassus - Modular Seal Type DS GK-300, EPDM</v>
          </cell>
          <cell r="L1262" t="str">
            <v>up to 5 bar, Width: 90mm, EPDM / V2A</v>
          </cell>
          <cell r="M1262" t="str">
            <v>Crassus - Modular Seal Type DS GK-300, EPDM; up to 5 bar, Width: 90mm, EPDM / V2A</v>
          </cell>
          <cell r="N1262" t="str">
            <v xml:space="preserve">Crassus
Modular Seal Type DS EPDM
Press seal in modular design; for the installation in core drill holes or wall sleeves; water-tight feed-through for pipes/cables; double sealing; against pressing water and non-pressing water; modular design ideal for subsequent installation
Brand: Crassus “or equivalent”
Pressure-tight (bar): 5,0
Width (mm): 70 - 190
Proof of pressure-tightness: Test report
Sealing material: EPDM (elastomer sealing elements without DOP/DEHP-plasticizers)
Pressure plates: Polyamide (fiberglass reinforced) with rotation prevention
Bolts and nuts: Galvanized, stainless steel V2A or V4A
Temperature range: -40°C to +120°C
Core drill hole ID (mm): _____
Wall sleeve ID (mm): _____
Pipes/cables OD (mm): _____
or
Item number: ______
Quantity (piece/modular seal): ______
Quantity (modular seals): ______
Price per unit (€): ______
Total price (€): _____
</v>
          </cell>
          <cell r="O1262" t="str">
            <v xml:space="preserve">Press seal in modular design; for the installation in core drill holes or wall sleeves; water-tight feed-through for pipes/cables; double sealing; against pressing water and non-pressing water; modular design ideal for subsequent installation; according to the area of application there are different elastomer and steel qualities available </v>
          </cell>
          <cell r="P1262">
            <v>21</v>
          </cell>
          <cell r="Q1262" t="str">
            <v>17,5-24,0</v>
          </cell>
          <cell r="R1262" t="str">
            <v>44,5-406,4</v>
          </cell>
          <cell r="S1262">
            <v>90</v>
          </cell>
          <cell r="T1262">
            <v>5</v>
          </cell>
          <cell r="U1262">
            <v>15</v>
          </cell>
          <cell r="V1262">
            <v>8.5999999999999993E-2</v>
          </cell>
          <cell r="W1262" t="str">
            <v>EPDM / V2A</v>
          </cell>
        </row>
        <row r="1263">
          <cell r="B1263" t="str">
            <v>CRA21400V2A</v>
          </cell>
          <cell r="C1263" t="str">
            <v>051-0250-008</v>
          </cell>
          <cell r="E1263">
            <v>4260391378195</v>
          </cell>
          <cell r="F1263" t="str">
            <v>Wastewater Pipe-Wallpenetrations</v>
          </cell>
          <cell r="G1263" t="str">
            <v>Modular Seals</v>
          </cell>
          <cell r="H1263" t="str">
            <v>Modular Seal Type DS EPDM</v>
          </cell>
          <cell r="I1263">
            <v>23004</v>
          </cell>
          <cell r="J1263" t="str">
            <v>DDL</v>
          </cell>
          <cell r="K1263" t="str">
            <v>Crassus - Modular Seal Type DS GK-325, EPDM</v>
          </cell>
          <cell r="L1263" t="str">
            <v>up to 5 bar, Width: 110mm, EPDM / V2A</v>
          </cell>
          <cell r="M1263" t="str">
            <v>Crassus - Modular Seal Type DS GK-325, EPDM; up to 5 bar, Width: 110mm, EPDM / V2A</v>
          </cell>
          <cell r="N1263" t="str">
            <v xml:space="preserve">Crassus
Modular Seal Type DS EPDM
Press seal in modular design; for the installation in core drill holes or wall sleeves; water-tight feed-through for pipes/cables; double sealing; against pressing water and non-pressing water; modular design ideal for subsequent installation
Brand: Crassus “or equivalent”
Pressure-tight (bar): 5,0
Width (mm): 70 - 190
Proof of pressure-tightness: Test report
Sealing material: EPDM (elastomer sealing elements without DOP/DEHP-plasticizers)
Pressure plates: Polyamide (fiberglass reinforced) with rotation prevention
Bolts and nuts: Galvanized, stainless steel V2A or V4A
Temperature range: -40°C to +120°C
Core drill hole ID (mm): _____
Wall sleeve ID (mm): _____
Pipes/cables OD (mm): _____
or
Item number: ______
Quantity (piece/modular seal): ______
Quantity (modular seals): ______
Price per unit (€): ______
Total price (€): _____
</v>
          </cell>
          <cell r="O1263" t="str">
            <v xml:space="preserve">Press seal in modular design; for the installation in core drill holes or wall sleeves; water-tight feed-through for pipes/cables; double sealing; against pressing water and non-pressing water; modular design ideal for subsequent installation; according to the area of application there are different elastomer and steel qualities available </v>
          </cell>
          <cell r="P1263">
            <v>21</v>
          </cell>
          <cell r="Q1263" t="str">
            <v>23,0-32,0</v>
          </cell>
          <cell r="R1263" t="str">
            <v>88,9-711,0</v>
          </cell>
          <cell r="S1263">
            <v>110</v>
          </cell>
          <cell r="T1263">
            <v>5</v>
          </cell>
          <cell r="U1263">
            <v>15</v>
          </cell>
          <cell r="V1263">
            <v>0.20399999999999999</v>
          </cell>
          <cell r="W1263" t="str">
            <v>EPDM / V2A</v>
          </cell>
        </row>
        <row r="1264">
          <cell r="B1264" t="str">
            <v>CRA21401V2A</v>
          </cell>
          <cell r="C1264" t="str">
            <v>051-0250-010</v>
          </cell>
          <cell r="E1264">
            <v>4260391378201</v>
          </cell>
          <cell r="F1264" t="str">
            <v>Wastewater Pipe-Wallpenetrations</v>
          </cell>
          <cell r="G1264" t="str">
            <v>Modular Seals</v>
          </cell>
          <cell r="H1264" t="str">
            <v>Modular Seal Type DS EPDM</v>
          </cell>
          <cell r="I1264">
            <v>23004</v>
          </cell>
          <cell r="J1264" t="str">
            <v>DDL</v>
          </cell>
          <cell r="K1264" t="str">
            <v>Crassus - Modular Seal Type DS GK-350, EPDM</v>
          </cell>
          <cell r="L1264" t="str">
            <v>up to 5 bar, Width: 110mm, EPDM / V2A</v>
          </cell>
          <cell r="M1264" t="str">
            <v>Crassus - Modular Seal Type DS GK-350, EPDM; up to 5 bar, Width: 110mm, EPDM / V2A</v>
          </cell>
          <cell r="N1264" t="str">
            <v xml:space="preserve">Crassus
Modular Seal Type DS EPDM
Press seal in modular design; for the installation in core drill holes or wall sleeves; water-tight feed-through for pipes/cables; double sealing; against pressing water and non-pressing water; modular design ideal for subsequent installation
Brand: Crassus “or equivalent”
Pressure-tight (bar): 5,0
Width (mm): 70 - 190
Proof of pressure-tightness: Test report
Sealing material: EPDM (elastomer sealing elements without DOP/DEHP-plasticizers)
Pressure plates: Polyamide (fiberglass reinforced) with rotation prevention
Bolts and nuts: Galvanized, stainless steel V2A or V4A
Temperature range: -40°C to +120°C
Core drill hole ID (mm): _____
Wall sleeve ID (mm): _____
Pipes/cables OD (mm): _____
or
Item number: ______
Quantity (piece/modular seal): ______
Quantity (modular seals): ______
Price per unit (€): ______
Total price (€): _____
</v>
          </cell>
          <cell r="O1264" t="str">
            <v xml:space="preserve">Press seal in modular design; for the installation in core drill holes or wall sleeves; water-tight feed-through for pipes/cables; double sealing; against pressing water and non-pressing water; modular design ideal for subsequent installation; according to the area of application there are different elastomer and steel qualities available </v>
          </cell>
          <cell r="P1264">
            <v>21</v>
          </cell>
          <cell r="Q1264" t="str">
            <v>23,5-33,0</v>
          </cell>
          <cell r="R1264" t="str">
            <v>14,0-406,4</v>
          </cell>
          <cell r="S1264">
            <v>110</v>
          </cell>
          <cell r="T1264">
            <v>5</v>
          </cell>
          <cell r="U1264">
            <v>15</v>
          </cell>
          <cell r="V1264">
            <v>0.121</v>
          </cell>
          <cell r="W1264" t="str">
            <v>EPDM / V2A</v>
          </cell>
        </row>
        <row r="1265">
          <cell r="B1265" t="str">
            <v>CRA21402V2A</v>
          </cell>
          <cell r="C1265" t="str">
            <v>051-0250-012</v>
          </cell>
          <cell r="E1265">
            <v>4260391378218</v>
          </cell>
          <cell r="F1265" t="str">
            <v>Wastewater Pipe-Wallpenetrations</v>
          </cell>
          <cell r="G1265" t="str">
            <v>Modular Seals</v>
          </cell>
          <cell r="H1265" t="str">
            <v>Modular Seal Type DS EPDM</v>
          </cell>
          <cell r="I1265">
            <v>23004</v>
          </cell>
          <cell r="J1265" t="str">
            <v>DDL</v>
          </cell>
          <cell r="K1265" t="str">
            <v>Crassus - Modular Seal Type DS GK-375, EPDM</v>
          </cell>
          <cell r="L1265" t="str">
            <v>up to 5 bar, Width: 110mm, EPDM / V2A</v>
          </cell>
          <cell r="M1265" t="str">
            <v>Crassus - Modular Seal Type DS GK-375, EPDM; up to 5 bar, Width: 110mm, EPDM / V2A</v>
          </cell>
          <cell r="N1265" t="str">
            <v xml:space="preserve">Crassus
Modular Seal Type DS EPDM
Press seal in modular design; for the installation in core drill holes or wall sleeves; water-tight feed-through for pipes/cables; double sealing; against pressing water and non-pressing water; modular design ideal for subsequent installation
Brand: Crassus “or equivalent”
Pressure-tight (bar): 5,0
Width (mm): 70 - 190
Proof of pressure-tightness: Test report
Sealing material: EPDM (elastomer sealing elements without DOP/DEHP-plasticizers)
Pressure plates: Polyamide (fiberglass reinforced) with rotation prevention
Bolts and nuts: Galvanized, stainless steel V2A or V4A
Temperature range: -40°C to +120°C
Core drill hole ID (mm): _____
Wall sleeve ID (mm): _____
Pipes/cables OD (mm): _____
or
Item number: ______
Quantity (piece/modular seal): ______
Quantity (modular seals): ______
Price per unit (€): ______
Total price (€): _____
</v>
          </cell>
          <cell r="O1265" t="str">
            <v xml:space="preserve">Press seal in modular design; for the installation in core drill holes or wall sleeves; water-tight feed-through for pipes/cables; double sealing; against pressing water and non-pressing water; modular design ideal for subsequent installation; according to the area of application there are different elastomer and steel qualities available </v>
          </cell>
          <cell r="P1265">
            <v>21</v>
          </cell>
          <cell r="Q1265" t="str">
            <v>31,0-40,0</v>
          </cell>
          <cell r="R1265" t="str">
            <v>26,0-323,9</v>
          </cell>
          <cell r="S1265">
            <v>110</v>
          </cell>
          <cell r="T1265">
            <v>5</v>
          </cell>
          <cell r="U1265">
            <v>15</v>
          </cell>
          <cell r="V1265">
            <v>0.189</v>
          </cell>
          <cell r="W1265" t="str">
            <v>EPDM / V2A</v>
          </cell>
        </row>
        <row r="1266">
          <cell r="B1266" t="str">
            <v>CRA21403V2A</v>
          </cell>
          <cell r="C1266" t="str">
            <v>051-0250-014</v>
          </cell>
          <cell r="E1266">
            <v>4260391378225</v>
          </cell>
          <cell r="F1266" t="str">
            <v>Wastewater Pipe-Wallpenetrations</v>
          </cell>
          <cell r="G1266" t="str">
            <v>Modular Seals</v>
          </cell>
          <cell r="H1266" t="str">
            <v>Modular Seal Type DS EPDM</v>
          </cell>
          <cell r="I1266">
            <v>23004</v>
          </cell>
          <cell r="J1266" t="str">
            <v>DDL</v>
          </cell>
          <cell r="K1266" t="str">
            <v>Crassus - Modular Seal Type DS GK-400, EPDM</v>
          </cell>
          <cell r="L1266" t="str">
            <v>up to 5 bar, Width: 140mm, EPDM / V2A</v>
          </cell>
          <cell r="M1266" t="str">
            <v>Crassus - Modular Seal Type DS GK-400, EPDM; up to 5 bar, Width: 140mm, EPDM / V2A</v>
          </cell>
          <cell r="N1266" t="str">
            <v xml:space="preserve">Crassus
Modular Seal Type DS EPDM
Press seal in modular design; for the installation in core drill holes or wall sleeves; water-tight feed-through for pipes/cables; double sealing; against pressing water and non-pressing water; modular design ideal for subsequent installation
Brand: Crassus “or equivalent”
Pressure-tight (bar): 5,0
Width (mm): 70 - 190
Proof of pressure-tightness: Test report
Sealing material: EPDM (elastomer sealing elements without DOP/DEHP-plasticizers)
Pressure plates: Polyamide (fiberglass reinforced) with rotation prevention
Bolts and nuts: Galvanized, stainless steel V2A or V4A
Temperature range: -40°C to +120°C
Core drill hole ID (mm): _____
Wall sleeve ID (mm): _____
Pipes/cables OD (mm): _____
or
Item number: ______
Quantity (piece/modular seal): ______
Quantity (modular seals): ______
Price per unit (€): ______
Total price (€): _____
</v>
          </cell>
          <cell r="O1266" t="str">
            <v xml:space="preserve">Press seal in modular design; for the installation in core drill holes or wall sleeves; water-tight feed-through for pipes/cables; double sealing; against pressing water and non-pressing water; modular design ideal for subsequent installation; according to the area of application there are different elastomer and steel qualities available </v>
          </cell>
          <cell r="P1266">
            <v>21</v>
          </cell>
          <cell r="Q1266" t="str">
            <v>36,0-46,0</v>
          </cell>
          <cell r="R1266" t="str">
            <v>139,7-1220,0</v>
          </cell>
          <cell r="S1266">
            <v>140</v>
          </cell>
          <cell r="T1266">
            <v>5</v>
          </cell>
          <cell r="U1266">
            <v>35</v>
          </cell>
          <cell r="V1266">
            <v>0.45800000000000002</v>
          </cell>
          <cell r="W1266" t="str">
            <v>EPDM / V2A</v>
          </cell>
        </row>
        <row r="1267">
          <cell r="B1267" t="str">
            <v>CRA21404V2A</v>
          </cell>
          <cell r="C1267" t="str">
            <v>051-0250-016</v>
          </cell>
          <cell r="E1267">
            <v>4260391378232</v>
          </cell>
          <cell r="F1267" t="str">
            <v>Wastewater Pipe-Wallpenetrations</v>
          </cell>
          <cell r="G1267" t="str">
            <v>Modular Seals</v>
          </cell>
          <cell r="H1267" t="str">
            <v>Modular Seal Type DS EPDM</v>
          </cell>
          <cell r="I1267">
            <v>23004</v>
          </cell>
          <cell r="J1267" t="str">
            <v>DDL</v>
          </cell>
          <cell r="K1267" t="str">
            <v>Crassus - Modular Seal Type DS GK-415, EPDM</v>
          </cell>
          <cell r="L1267" t="str">
            <v>up to 5 bar, Width: 140mm, EPDM / V2A</v>
          </cell>
          <cell r="M1267" t="str">
            <v>Crassus - Modular Seal Type DS GK-415, EPDM; up to 5 bar, Width: 140mm, EPDM / V2A</v>
          </cell>
          <cell r="N1267" t="str">
            <v xml:space="preserve">Crassus
Modular Seal Type DS EPDM
Press seal in modular design; for the installation in core drill holes or wall sleeves; water-tight feed-through for pipes/cables; double sealing; against pressing water and non-pressing water; modular design ideal for subsequent installation
Brand: Crassus “or equivalent”
Pressure-tight (bar): 5,0
Width (mm): 70 - 190
Proof of pressure-tightness: Test report
Sealing material: EPDM (elastomer sealing elements without DOP/DEHP-plasticizers)
Pressure plates: Polyamide (fiberglass reinforced) with rotation prevention
Bolts and nuts: Galvanized, stainless steel V2A or V4A
Temperature range: -40°C to +120°C
Core drill hole ID (mm): _____
Wall sleeve ID (mm): _____
Pipes/cables OD (mm): _____
or
Item number: ______
Quantity (piece/modular seal): ______
Quantity (modular seals): ______
Price per unit (€): ______
Total price (€): _____
</v>
          </cell>
          <cell r="O1267" t="str">
            <v xml:space="preserve">Press seal in modular design; for the installation in core drill holes or wall sleeves; water-tight feed-through for pipes/cables; double sealing; against pressing water and non-pressing water; modular design ideal for subsequent installation; according to the area of application there are different elastomer and steel qualities available </v>
          </cell>
          <cell r="P1267">
            <v>21</v>
          </cell>
          <cell r="Q1267" t="str">
            <v>36,0-46,0</v>
          </cell>
          <cell r="R1267" t="str">
            <v>44,5-323,9</v>
          </cell>
          <cell r="S1267">
            <v>140</v>
          </cell>
          <cell r="T1267">
            <v>5</v>
          </cell>
          <cell r="U1267">
            <v>35</v>
          </cell>
          <cell r="V1267">
            <v>0.35899999999999999</v>
          </cell>
          <cell r="W1267" t="str">
            <v>EPDM / V2A</v>
          </cell>
        </row>
        <row r="1268">
          <cell r="B1268" t="str">
            <v>CRA21405V2A</v>
          </cell>
          <cell r="C1268" t="str">
            <v>051-0250-018</v>
          </cell>
          <cell r="E1268">
            <v>4260391378249</v>
          </cell>
          <cell r="F1268" t="str">
            <v>Wastewater Pipe-Wallpenetrations</v>
          </cell>
          <cell r="G1268" t="str">
            <v>Modular Seals</v>
          </cell>
          <cell r="H1268" t="str">
            <v>Modular Seal Type DS EPDM</v>
          </cell>
          <cell r="I1268">
            <v>23004</v>
          </cell>
          <cell r="J1268" t="str">
            <v>DDL</v>
          </cell>
          <cell r="K1268" t="str">
            <v>Crassus - Modular Seal Type DS GK-425, EPDM</v>
          </cell>
          <cell r="L1268" t="str">
            <v>up to 5 bar, Width: 140mm, EPDM / V2A</v>
          </cell>
          <cell r="M1268" t="str">
            <v>Crassus - Modular Seal Type DS GK-425, EPDM; up to 5 bar, Width: 140mm, EPDM / V2A</v>
          </cell>
          <cell r="N1268" t="str">
            <v xml:space="preserve">Crassus
Modular Seal Type DS EPDM
Press seal in modular design; for the installation in core drill holes or wall sleeves; water-tight feed-through for pipes/cables; double sealing; against pressing water and non-pressing water; modular design ideal for subsequent installation
Brand: Crassus “or equivalent”
Pressure-tight (bar): 5,0
Width (mm): 70 - 190
Proof of pressure-tightness: Test report
Sealing material: EPDM (elastomer sealing elements without DOP/DEHP-plasticizers)
Pressure plates: Polyamide (fiberglass reinforced) with rotation prevention
Bolts and nuts: Galvanized, stainless steel V2A or V4A
Temperature range: -40°C to +120°C
Core drill hole ID (mm): _____
Wall sleeve ID (mm): _____
Pipes/cables OD (mm): _____
or
Item number: ______
Quantity (piece/modular seal): ______
Quantity (modular seals): ______
Price per unit (€): ______
Total price (€): _____
</v>
          </cell>
          <cell r="O1268" t="str">
            <v xml:space="preserve">Press seal in modular design; for the installation in core drill holes or wall sleeves; water-tight feed-through for pipes/cables; double sealing; against pressing water and non-pressing water; modular design ideal for subsequent installation; according to the area of application there are different elastomer and steel qualities available </v>
          </cell>
          <cell r="P1268">
            <v>21</v>
          </cell>
          <cell r="Q1268" t="str">
            <v>28,0-38,0</v>
          </cell>
          <cell r="R1268" t="str">
            <v>134,0-1220,0</v>
          </cell>
          <cell r="S1268">
            <v>140</v>
          </cell>
          <cell r="T1268">
            <v>5</v>
          </cell>
          <cell r="U1268">
            <v>35</v>
          </cell>
          <cell r="V1268">
            <v>0.379</v>
          </cell>
          <cell r="W1268" t="str">
            <v>EPDM / V2A</v>
          </cell>
        </row>
        <row r="1269">
          <cell r="B1269" t="str">
            <v>CRA21406V2A</v>
          </cell>
          <cell r="C1269" t="str">
            <v>051-0250-020</v>
          </cell>
          <cell r="E1269">
            <v>4260391378256</v>
          </cell>
          <cell r="F1269" t="str">
            <v>Wastewater Pipe-Wallpenetrations</v>
          </cell>
          <cell r="G1269" t="str">
            <v>Modular Seals</v>
          </cell>
          <cell r="H1269" t="str">
            <v>Modular Seal Type DS EPDM</v>
          </cell>
          <cell r="I1269">
            <v>23004</v>
          </cell>
          <cell r="J1269" t="str">
            <v>DDL</v>
          </cell>
          <cell r="K1269" t="str">
            <v>Crassus - Modular Seal Type DS GK-475, EPDM</v>
          </cell>
          <cell r="L1269" t="str">
            <v>up to 5 bar, Width: 140mm, EPDM / V2A</v>
          </cell>
          <cell r="M1269" t="str">
            <v>Crassus - Modular Seal Type DS GK-475, EPDM; up to 5 bar, Width: 140mm, EPDM / V2A</v>
          </cell>
          <cell r="N1269" t="str">
            <v xml:space="preserve">Crassus
Modular Seal Type DS EPDM
Press seal in modular design; for the installation in core drill holes or wall sleeves; water-tight feed-through for pipes/cables; double sealing; against pressing water and non-pressing water; modular design ideal for subsequent installation
Brand: Crassus “or equivalent”
Pressure-tight (bar): 5,0
Width (mm): 70 - 190
Proof of pressure-tightness: Test report
Sealing material: EPDM (elastomer sealing elements without DOP/DEHP-plasticizers)
Pressure plates: Polyamide (fiberglass reinforced) with rotation prevention
Bolts and nuts: Galvanized, stainless steel V2A or V4A
Temperature range: -40°C to +120°C
Core drill hole ID (mm): _____
Wall sleeve ID (mm): _____
Pipes/cables OD (mm): _____
or
Item number: ______
Quantity (piece/modular seal): ______
Quantity (modular seals): ______
Price per unit (€): ______
Total price (€): _____
</v>
          </cell>
          <cell r="O1269" t="str">
            <v xml:space="preserve">Press seal in modular design; for the installation in core drill holes or wall sleeves; water-tight feed-through for pipes/cables; double sealing; against pressing water and non-pressing water; modular design ideal for subsequent installation; according to the area of application there are different elastomer and steel qualities available </v>
          </cell>
          <cell r="P1269">
            <v>21</v>
          </cell>
          <cell r="Q1269" t="str">
            <v>40,0-50,0</v>
          </cell>
          <cell r="R1269" t="str">
            <v>33,7-1220,0</v>
          </cell>
          <cell r="S1269">
            <v>140</v>
          </cell>
          <cell r="T1269">
            <v>5</v>
          </cell>
          <cell r="U1269">
            <v>35</v>
          </cell>
          <cell r="V1269">
            <v>0.38800000000000001</v>
          </cell>
          <cell r="W1269" t="str">
            <v>EPDM / V2A</v>
          </cell>
        </row>
        <row r="1270">
          <cell r="B1270" t="str">
            <v>CRA21407V2A</v>
          </cell>
          <cell r="C1270" t="str">
            <v>051-0250-022</v>
          </cell>
          <cell r="E1270">
            <v>4260391378263</v>
          </cell>
          <cell r="F1270" t="str">
            <v>Wastewater Pipe-Wallpenetrations</v>
          </cell>
          <cell r="G1270" t="str">
            <v>Modular Seals</v>
          </cell>
          <cell r="H1270" t="str">
            <v>Modular Seal Type DS EPDM</v>
          </cell>
          <cell r="I1270">
            <v>23004</v>
          </cell>
          <cell r="J1270" t="str">
            <v>DDL</v>
          </cell>
          <cell r="K1270" t="str">
            <v>Crassus - Modular Seal Type DS GK-500, EPDM</v>
          </cell>
          <cell r="L1270" t="str">
            <v>up to 5 bar, Width: 150mm, EPDM / V2A</v>
          </cell>
          <cell r="M1270" t="str">
            <v>Crassus - Modular Seal Type DS GK-500, EPDM; up to 5 bar, Width: 150mm, EPDM / V2A</v>
          </cell>
          <cell r="N1270" t="str">
            <v xml:space="preserve">Crassus
Modular Seal Type DS EPDM
Press seal in modular design; for the installation in core drill holes or wall sleeves; water-tight feed-through for pipes/cables; double sealing; against pressing water and non-pressing water; modular design ideal for subsequent installation
Brand: Crassus “or equivalent”
Pressure-tight (bar): 5,0
Width (mm): 70 - 190
Proof of pressure-tightness: Test report
Sealing material: EPDM (elastomer sealing elements without DOP/DEHP-plasticizers)
Pressure plates: Polyamide (fiberglass reinforced) with rotation prevention
Bolts and nuts: Galvanized, stainless steel V2A or V4A
Temperature range: -40°C to +120°C
Core drill hole ID (mm): _____
Wall sleeve ID (mm): _____
Pipes/cables OD (mm): _____
or
Item number: ______
Quantity (piece/modular seal): ______
Quantity (modular seals): ______
Price per unit (€): ______
Total price (€): _____
</v>
          </cell>
          <cell r="O1270" t="str">
            <v xml:space="preserve">Press seal in modular design; for the installation in core drill holes or wall sleeves; water-tight feed-through for pipes/cables; double sealing; against pressing water and non-pressing water; modular design ideal for subsequent installation; according to the area of application there are different elastomer and steel qualities available </v>
          </cell>
          <cell r="P1270">
            <v>21</v>
          </cell>
          <cell r="Q1270" t="str">
            <v>58,0-72,0</v>
          </cell>
          <cell r="R1270" t="str">
            <v>82,5-1220,0</v>
          </cell>
          <cell r="S1270">
            <v>150</v>
          </cell>
          <cell r="T1270">
            <v>5</v>
          </cell>
          <cell r="U1270">
            <v>65</v>
          </cell>
          <cell r="V1270">
            <v>0.92800000000000005</v>
          </cell>
          <cell r="W1270" t="str">
            <v>EPDM / V2A</v>
          </cell>
        </row>
        <row r="1271">
          <cell r="B1271" t="str">
            <v>CRA21408V2A</v>
          </cell>
          <cell r="C1271" t="str">
            <v>051-0250-024</v>
          </cell>
          <cell r="E1271">
            <v>4260391378270</v>
          </cell>
          <cell r="F1271" t="str">
            <v>Wastewater Pipe-Wallpenetrations</v>
          </cell>
          <cell r="G1271" t="str">
            <v>Modular Seals</v>
          </cell>
          <cell r="H1271" t="str">
            <v>Modular Seal Type DS EPDM</v>
          </cell>
          <cell r="I1271">
            <v>23004</v>
          </cell>
          <cell r="J1271" t="str">
            <v>DDL</v>
          </cell>
          <cell r="K1271" t="str">
            <v>Crassus - Modular Seal Type DS GK-525, EPDM</v>
          </cell>
          <cell r="L1271" t="str">
            <v>up to 5 bar, Width: 150mm, EPDM / V2A</v>
          </cell>
          <cell r="M1271" t="str">
            <v>Crassus - Modular Seal Type DS GK-525, EPDM; up to 5 bar, Width: 150mm, EPDM / V2A</v>
          </cell>
          <cell r="N1271" t="str">
            <v xml:space="preserve">Crassus
Modular Seal Type DS EPDM
Press seal in modular design; for the installation in core drill holes or wall sleeves; water-tight feed-through for pipes/cables; double sealing; against pressing water and non-pressing water; modular design ideal for subsequent installation
Brand: Crassus “or equivalent”
Pressure-tight (bar): 5,0
Width (mm): 70 - 190
Proof of pressure-tightness: Test report
Sealing material: EPDM (elastomer sealing elements without DOP/DEHP-plasticizers)
Pressure plates: Polyamide (fiberglass reinforced) with rotation prevention
Bolts and nuts: Galvanized, stainless steel V2A or V4A
Temperature range: -40°C to +120°C
Core drill hole ID (mm): _____
Wall sleeve ID (mm): _____
Pipes/cables OD (mm): _____
or
Item number: ______
Quantity (piece/modular seal): ______
Quantity (modular seals): ______
Price per unit (€): ______
Total price (€): _____
</v>
          </cell>
          <cell r="O1271" t="str">
            <v xml:space="preserve">Press seal in modular design; for the installation in core drill holes or wall sleeves; water-tight feed-through for pipes/cables; double sealing; against pressing water and non-pressing water; modular design ideal for subsequent installation; according to the area of application there are different elastomer and steel qualities available </v>
          </cell>
          <cell r="P1271">
            <v>21</v>
          </cell>
          <cell r="Q1271" t="str">
            <v>53,0-64,0</v>
          </cell>
          <cell r="R1271" t="str">
            <v>133,0-1220,0</v>
          </cell>
          <cell r="S1271">
            <v>150</v>
          </cell>
          <cell r="T1271">
            <v>5</v>
          </cell>
          <cell r="U1271">
            <v>65</v>
          </cell>
          <cell r="V1271">
            <v>0.85699999999999998</v>
          </cell>
          <cell r="W1271" t="str">
            <v>EPDM / V2A</v>
          </cell>
        </row>
        <row r="1272">
          <cell r="B1272" t="str">
            <v>CRA21409V2A</v>
          </cell>
          <cell r="C1272" t="str">
            <v>051-0250-026</v>
          </cell>
          <cell r="E1272">
            <v>4260391378287</v>
          </cell>
          <cell r="F1272" t="str">
            <v>Wastewater Pipe-Wallpenetrations</v>
          </cell>
          <cell r="G1272" t="str">
            <v>Modular Seals</v>
          </cell>
          <cell r="H1272" t="str">
            <v>Modular Seal Type DS EPDM</v>
          </cell>
          <cell r="I1272">
            <v>23004</v>
          </cell>
          <cell r="J1272" t="str">
            <v>DDL</v>
          </cell>
          <cell r="K1272" t="str">
            <v>Crassus - Modular Seal Type DS GK-575, EPDM</v>
          </cell>
          <cell r="L1272" t="str">
            <v>up to 5 bar, Width: 140mm, EPDM / V2A</v>
          </cell>
          <cell r="M1272" t="str">
            <v>Crassus - Modular Seal Type DS GK-575, EPDM; up to 5 bar, Width: 140mm, EPDM / V2A</v>
          </cell>
          <cell r="N1272" t="str">
            <v xml:space="preserve">Crassus
Modular Seal Type DS EPDM
Press seal in modular design; for the installation in core drill holes or wall sleeves; water-tight feed-through for pipes/cables; double sealing; against pressing water and non-pressing water; modular design ideal for subsequent installation
Brand: Crassus “or equivalent”
Pressure-tight (bar): 5,0
Width (mm): 70 - 190
Proof of pressure-tightness: Test report
Sealing material: EPDM (elastomer sealing elements without DOP/DEHP-plasticizers)
Pressure plates: Polyamide (fiberglass reinforced) with rotation prevention
Bolts and nuts: Galvanized, stainless steel V2A or V4A
Temperature range: -40°C to +120°C
Core drill hole ID (mm): _____
Wall sleeve ID (mm): _____
Pipes/cables OD (mm): _____
or
Item number: ______
Quantity (piece/modular seal): ______
Quantity (modular seals): ______
Price per unit (€): ______
Total price (€): _____
</v>
          </cell>
          <cell r="O1272" t="str">
            <v xml:space="preserve">Press seal in modular design; for the installation in core drill holes or wall sleeves; water-tight feed-through for pipes/cables; double sealing; against pressing water and non-pressing water; modular design ideal for subsequent installation; according to the area of application there are different elastomer and steel qualities available </v>
          </cell>
          <cell r="P1272">
            <v>21</v>
          </cell>
          <cell r="Q1272" t="str">
            <v>47,0-60,0</v>
          </cell>
          <cell r="R1272" t="str">
            <v>90,0-1220,0</v>
          </cell>
          <cell r="S1272">
            <v>140</v>
          </cell>
          <cell r="T1272">
            <v>5</v>
          </cell>
          <cell r="U1272">
            <v>50</v>
          </cell>
          <cell r="V1272">
            <v>0.61199999999999999</v>
          </cell>
          <cell r="W1272" t="str">
            <v>EPDM / V2A</v>
          </cell>
        </row>
        <row r="1273">
          <cell r="B1273" t="str">
            <v>CRA21410V2A</v>
          </cell>
          <cell r="C1273" t="str">
            <v>051-0250-028</v>
          </cell>
          <cell r="E1273">
            <v>4260391378294</v>
          </cell>
          <cell r="F1273" t="str">
            <v>Wastewater Pipe-Wallpenetrations</v>
          </cell>
          <cell r="G1273" t="str">
            <v>Modular Seals</v>
          </cell>
          <cell r="H1273" t="str">
            <v>Modular Seal Type DS EPDM</v>
          </cell>
          <cell r="I1273">
            <v>23004</v>
          </cell>
          <cell r="J1273" t="str">
            <v>DDL</v>
          </cell>
          <cell r="K1273" t="str">
            <v>Crassus - Modular Seal Type DS GK-600, EPDM</v>
          </cell>
          <cell r="L1273" t="str">
            <v>up to 5 bar, Width: 190mm, EPDM / V2A</v>
          </cell>
          <cell r="M1273" t="str">
            <v>Crassus - Modular Seal Type DS GK-600, EPDM; up to 5 bar, Width: 190mm, EPDM / V2A</v>
          </cell>
          <cell r="N1273" t="str">
            <v xml:space="preserve">Crassus
Modular Seal Type DS EPDM
Press seal in modular design; for the installation in core drill holes or wall sleeves; water-tight feed-through for pipes/cables; double sealing; against pressing water and non-pressing water; modular design ideal for subsequent installation
Brand: Crassus “or equivalent”
Pressure-tight (bar): 5,0
Width (mm): 70 - 190
Proof of pressure-tightness: Test report
Sealing material: EPDM (elastomer sealing elements without DOP/DEHP-plasticizers)
Pressure plates: Polyamide (fiberglass reinforced) with rotation prevention
Bolts and nuts: Galvanized, stainless steel V2A or V4A
Temperature range: -40°C to +120°C
Core drill hole ID (mm): _____
Wall sleeve ID (mm): _____
Pipes/cables OD (mm): _____
or
Item number: ______
Quantity (piece/modular seal): ______
Quantity (modular seals): ______
Price per unit (€): ______
Total price (€): _____
</v>
          </cell>
          <cell r="O1273" t="str">
            <v xml:space="preserve">Press seal in modular design; for the installation in core drill holes or wall sleeves; water-tight feed-through for pipes/cables; double sealing; against pressing water and non-pressing water; modular design ideal for subsequent installation; according to the area of application there are different elastomer and steel qualities available </v>
          </cell>
          <cell r="P1273">
            <v>21</v>
          </cell>
          <cell r="Q1273" t="str">
            <v>80,0-102,0</v>
          </cell>
          <cell r="R1273" t="str">
            <v>177,8-3000,0</v>
          </cell>
          <cell r="S1273">
            <v>190</v>
          </cell>
          <cell r="T1273">
            <v>5</v>
          </cell>
          <cell r="U1273">
            <v>130</v>
          </cell>
          <cell r="V1273">
            <v>2.706</v>
          </cell>
          <cell r="W1273" t="str">
            <v>EPDM / V2A</v>
          </cell>
        </row>
        <row r="1274">
          <cell r="B1274" t="str">
            <v>CRA21411V2A</v>
          </cell>
          <cell r="C1274" t="str">
            <v>051-0250-030</v>
          </cell>
          <cell r="E1274">
            <v>4260391378300</v>
          </cell>
          <cell r="F1274" t="str">
            <v>Wastewater Pipe-Wallpenetrations</v>
          </cell>
          <cell r="G1274" t="str">
            <v>Modular Seals</v>
          </cell>
          <cell r="H1274" t="str">
            <v>Modular Seal Type DS EPDM</v>
          </cell>
          <cell r="I1274">
            <v>23004</v>
          </cell>
          <cell r="J1274" t="str">
            <v>DDL</v>
          </cell>
          <cell r="K1274" t="str">
            <v>Crassus - Modular Seal Type DS GK-650, EPDM</v>
          </cell>
          <cell r="L1274" t="str">
            <v>up to 5 bar, Width: 160mm, EPDM / V2A</v>
          </cell>
          <cell r="M1274" t="str">
            <v>Crassus - Modular Seal Type DS GK-650, EPDM; up to 5 bar, Width: 160mm, EPDM / V2A</v>
          </cell>
          <cell r="N1274" t="str">
            <v xml:space="preserve">Crassus
Modular Seal Type DS EPDM
Press seal in modular design; for the installation in core drill holes or wall sleeves; water-tight feed-through for pipes/cables; double sealing; against pressing water and non-pressing water; modular design ideal for subsequent installation
Brand: Crassus “or equivalent”
Pressure-tight (bar): 5,0
Width (mm): 70 - 190
Proof of pressure-tightness: Test report
Sealing material: EPDM (elastomer sealing elements without DOP/DEHP-plasticizers)
Pressure plates: Polyamide (fiberglass reinforced) with rotation prevention
Bolts and nuts: Galvanized, stainless steel V2A or V4A
Temperature range: -40°C to +120°C
Core drill hole ID (mm): _____
Wall sleeve ID (mm): _____
Pipes/cables OD (mm): _____
or
Item number: ______
Quantity (piece/modular seal): ______
Quantity (modular seals): ______
Price per unit (€): ______
Total price (€): _____
</v>
          </cell>
          <cell r="O1274" t="str">
            <v xml:space="preserve">Press seal in modular design; for the installation in core drill holes or wall sleeves; water-tight feed-through for pipes/cables; double sealing; against pressing water and non-pressing water; modular design ideal for subsequent installation; according to the area of application there are different elastomer and steel qualities available </v>
          </cell>
          <cell r="P1274">
            <v>21</v>
          </cell>
          <cell r="Q1274" t="str">
            <v>71,0-85,0</v>
          </cell>
          <cell r="R1274" t="str">
            <v>200,0-1220,0</v>
          </cell>
          <cell r="S1274">
            <v>160</v>
          </cell>
          <cell r="T1274">
            <v>5</v>
          </cell>
          <cell r="U1274">
            <v>85</v>
          </cell>
          <cell r="V1274">
            <v>1.367</v>
          </cell>
          <cell r="W1274" t="str">
            <v>EPDM / V2A</v>
          </cell>
        </row>
        <row r="1275">
          <cell r="B1275" t="str">
            <v>CRA21396V4A</v>
          </cell>
          <cell r="C1275" t="str">
            <v>151-0250-000</v>
          </cell>
          <cell r="E1275">
            <v>4260391378317</v>
          </cell>
          <cell r="F1275" t="str">
            <v>Wastewater Pipe-Wallpenetrations</v>
          </cell>
          <cell r="G1275" t="str">
            <v>Modular Seals</v>
          </cell>
          <cell r="H1275" t="str">
            <v>Modular Seal Type DS EPDM</v>
          </cell>
          <cell r="I1275">
            <v>23004</v>
          </cell>
          <cell r="J1275" t="str">
            <v>DDL</v>
          </cell>
          <cell r="K1275" t="str">
            <v>Crassus - Modular Seal Type DS GK-200, EPDM</v>
          </cell>
          <cell r="L1275" t="str">
            <v>up to 5 bar, Width: 70mm, EPDM / V4A</v>
          </cell>
          <cell r="M1275" t="str">
            <v>Crassus - Modular Seal Type DS GK-200, EPDM; up to 5 bar, Width: 70mm, EPDM / V4A</v>
          </cell>
          <cell r="N1275" t="str">
            <v xml:space="preserve">Crassus
Modular Seal Type DS EPDM
Press seal in modular design; for the installation in core drill holes or wall sleeves; water-tight feed-through for pipes/cables; double sealing; against pressing water and non-pressing water; modular design ideal for subsequent installation
Brand: Crassus “or equivalent”
Pressure-tight (bar): 5,0
Width (mm): 70 - 190
Proof of pressure-tightness: Test report
Sealing material: EPDM (elastomer sealing elements without DOP/DEHP-plasticizers)
Pressure plates: Polyamide (fiberglass reinforced) with rotation prevention
Bolts and nuts: Galvanized, stainless steel V2A or V4A
Temperature range: -40°C to +120°C
Core drill hole ID (mm): _____
Wall sleeve ID (mm): _____
Pipes/cables OD (mm): _____
or
Item number: ______
Quantity (piece/modular seal): ______
Quantity (modular seals): ______
Price per unit (€): ______
Total price (€): _____
</v>
          </cell>
          <cell r="O1275" t="str">
            <v xml:space="preserve">Press seal in modular design; for the installation in core drill holes or wall sleeves; water-tight feed-through for pipes/cables; double sealing; against pressing water and non-pressing water; modular design ideal for subsequent installation; according to the area of application there are different elastomer and steel qualities available </v>
          </cell>
          <cell r="P1275">
            <v>21</v>
          </cell>
          <cell r="Q1275" t="str">
            <v>12,5-17,0</v>
          </cell>
          <cell r="R1275" t="str">
            <v>21,3-323,9</v>
          </cell>
          <cell r="S1275">
            <v>70</v>
          </cell>
          <cell r="T1275">
            <v>5</v>
          </cell>
          <cell r="U1275">
            <v>3</v>
          </cell>
          <cell r="V1275">
            <v>3.2000000000000001E-2</v>
          </cell>
          <cell r="W1275" t="str">
            <v>EPDM / V4A</v>
          </cell>
        </row>
        <row r="1276">
          <cell r="B1276" t="str">
            <v>CRA21397V4A</v>
          </cell>
          <cell r="C1276" t="str">
            <v>151-0250-001</v>
          </cell>
          <cell r="E1276">
            <v>4260391378324</v>
          </cell>
          <cell r="F1276" t="str">
            <v>Wastewater Pipe-Wallpenetrations</v>
          </cell>
          <cell r="G1276" t="str">
            <v>Modular Seals</v>
          </cell>
          <cell r="H1276" t="str">
            <v>Modular Seal Type DS EPDM</v>
          </cell>
          <cell r="I1276">
            <v>23004</v>
          </cell>
          <cell r="J1276" t="str">
            <v>DDL</v>
          </cell>
          <cell r="K1276" t="str">
            <v>Crassus - Modular Seal Type DS GK-250, EPDM</v>
          </cell>
          <cell r="L1276" t="str">
            <v>up to 5 bar, Width: 70mm, EPDM / V4A</v>
          </cell>
          <cell r="M1276" t="str">
            <v>Crassus - Modular Seal Type DS GK-250, EPDM; up to 5 bar, Width: 70mm, EPDM / V4A</v>
          </cell>
          <cell r="N1276" t="str">
            <v xml:space="preserve">Crassus
Modular Seal Type DS EPDM
Press seal in modular design; for the installation in core drill holes or wall sleeves; water-tight feed-through for pipes/cables; double sealing; against pressing water and non-pressing water; modular design ideal for subsequent installation
Brand: Crassus “or equivalent”
Pressure-tight (bar): 5,0
Width (mm): 70 - 190
Proof of pressure-tightness: Test report
Sealing material: EPDM (elastomer sealing elements without DOP/DEHP-plasticizers)
Pressure plates: Polyamide (fiberglass reinforced) with rotation prevention
Bolts and nuts: Galvanized, stainless steel V2A or V4A
Temperature range: -40°C to +120°C
Core drill hole ID (mm): _____
Wall sleeve ID (mm): _____
Pipes/cables OD (mm): _____
or
Item number: ______
Quantity (piece/modular seal): ______
Quantity (modular seals): ______
Price per unit (€): ______
Total price (€): _____
</v>
          </cell>
          <cell r="O1276" t="str">
            <v xml:space="preserve">Press seal in modular design; for the installation in core drill holes or wall sleeves; water-tight feed-through for pipes/cables; double sealing; against pressing water and non-pressing water; modular design ideal for subsequent installation; according to the area of application there are different elastomer and steel qualities available </v>
          </cell>
          <cell r="P1276">
            <v>21</v>
          </cell>
          <cell r="Q1276" t="str">
            <v>15,5-21,0</v>
          </cell>
          <cell r="R1276" t="str">
            <v>13,0-358,0</v>
          </cell>
          <cell r="S1276">
            <v>70</v>
          </cell>
          <cell r="T1276">
            <v>5</v>
          </cell>
          <cell r="U1276">
            <v>3</v>
          </cell>
          <cell r="V1276">
            <v>3.5999999999999997E-2</v>
          </cell>
          <cell r="W1276" t="str">
            <v>EPDM / V4A</v>
          </cell>
        </row>
        <row r="1277">
          <cell r="B1277" t="str">
            <v>CRA21398V4A</v>
          </cell>
          <cell r="C1277" t="str">
            <v>151-0250-002</v>
          </cell>
          <cell r="E1277">
            <v>4260391378331</v>
          </cell>
          <cell r="F1277" t="str">
            <v>Wastewater Pipe-Wallpenetrations</v>
          </cell>
          <cell r="G1277" t="str">
            <v>Modular Seals</v>
          </cell>
          <cell r="H1277" t="str">
            <v>Modular Seal Type DS EPDM</v>
          </cell>
          <cell r="I1277">
            <v>23004</v>
          </cell>
          <cell r="J1277" t="str">
            <v>DDL</v>
          </cell>
          <cell r="K1277" t="str">
            <v>Crassus - Modular Seal Type DS GK-275, EPDM</v>
          </cell>
          <cell r="L1277" t="str">
            <v>up to 5 bar, Width: 70mm, EPDM / V4A</v>
          </cell>
          <cell r="M1277" t="str">
            <v>Crassus - Modular Seal Type DS GK-275, EPDM; up to 5 bar, Width: 70mm, EPDM / V4A</v>
          </cell>
          <cell r="N1277" t="str">
            <v xml:space="preserve">Crassus
Modular Seal Type DS EPDM
Press seal in modular design; for the installation in core drill holes or wall sleeves; water-tight feed-through for pipes/cables; double sealing; against pressing water and non-pressing water; modular design ideal for subsequent installation
Brand: Crassus “or equivalent”
Pressure-tight (bar): 5,0
Width (mm): 70 - 190
Proof of pressure-tightness: Test report
Sealing material: EPDM (elastomer sealing elements without DOP/DEHP-plasticizers)
Pressure plates: Polyamide (fiberglass reinforced) with rotation prevention
Bolts and nuts: Galvanized, stainless steel V2A or V4A
Temperature range: -40°C to +120°C
Core drill hole ID (mm): _____
Wall sleeve ID (mm): _____
Pipes/cables OD (mm): _____
or
Item number: ______
Quantity (piece/modular seal): ______
Quantity (modular seals): ______
Price per unit (€): ______
Total price (€): _____
</v>
          </cell>
          <cell r="O1277" t="str">
            <v xml:space="preserve">Press seal in modular design; for the installation in core drill holes or wall sleeves; water-tight feed-through for pipes/cables; double sealing; against pressing water and non-pressing water; modular design ideal for subsequent installation; according to the area of application there are different elastomer and steel qualities available </v>
          </cell>
          <cell r="P1277">
            <v>21</v>
          </cell>
          <cell r="Q1277" t="str">
            <v>15,5-21,0</v>
          </cell>
          <cell r="R1277" t="str">
            <v>4,0-67,1</v>
          </cell>
          <cell r="S1277">
            <v>70</v>
          </cell>
          <cell r="T1277">
            <v>5</v>
          </cell>
          <cell r="U1277">
            <v>3</v>
          </cell>
          <cell r="V1277">
            <v>3.2000000000000001E-2</v>
          </cell>
          <cell r="W1277" t="str">
            <v>EPDM / V4A</v>
          </cell>
        </row>
        <row r="1278">
          <cell r="B1278" t="str">
            <v>CRA21399V4A</v>
          </cell>
          <cell r="C1278" t="str">
            <v>151-0250-006</v>
          </cell>
          <cell r="E1278">
            <v>4260391378348</v>
          </cell>
          <cell r="F1278" t="str">
            <v>Wastewater Pipe-Wallpenetrations</v>
          </cell>
          <cell r="G1278" t="str">
            <v>Modular Seals</v>
          </cell>
          <cell r="H1278" t="str">
            <v>Modular Seal Type DS EPDM</v>
          </cell>
          <cell r="I1278">
            <v>23004</v>
          </cell>
          <cell r="J1278" t="str">
            <v>DDL</v>
          </cell>
          <cell r="K1278" t="str">
            <v>Crassus - Modular Seal Type DS GK-300, EPDM</v>
          </cell>
          <cell r="L1278" t="str">
            <v>up to 5 bar, Width: 90mm, EPDM / V4A</v>
          </cell>
          <cell r="M1278" t="str">
            <v>Crassus - Modular Seal Type DS GK-300, EPDM; up to 5 bar, Width: 90mm, EPDM / V4A</v>
          </cell>
          <cell r="N1278" t="str">
            <v xml:space="preserve">Crassus
Modular Seal Type DS EPDM
Press seal in modular design; for the installation in core drill holes or wall sleeves; water-tight feed-through for pipes/cables; double sealing; against pressing water and non-pressing water; modular design ideal for subsequent installation
Brand: Crassus “or equivalent”
Pressure-tight (bar): 5,0
Width (mm): 70 - 190
Proof of pressure-tightness: Test report
Sealing material: EPDM (elastomer sealing elements without DOP/DEHP-plasticizers)
Pressure plates: Polyamide (fiberglass reinforced) with rotation prevention
Bolts and nuts: Galvanized, stainless steel V2A or V4A
Temperature range: -40°C to +120°C
Core drill hole ID (mm): _____
Wall sleeve ID (mm): _____
Pipes/cables OD (mm): _____
or
Item number: ______
Quantity (piece/modular seal): ______
Quantity (modular seals): ______
Price per unit (€): ______
Total price (€): _____
</v>
          </cell>
          <cell r="O1278" t="str">
            <v xml:space="preserve">Press seal in modular design; for the installation in core drill holes or wall sleeves; water-tight feed-through for pipes/cables; double sealing; against pressing water and non-pressing water; modular design ideal for subsequent installation; according to the area of application there are different elastomer and steel qualities available </v>
          </cell>
          <cell r="P1278">
            <v>21</v>
          </cell>
          <cell r="Q1278" t="str">
            <v>17,5-24,0</v>
          </cell>
          <cell r="R1278" t="str">
            <v>44,5-406,4</v>
          </cell>
          <cell r="S1278">
            <v>90</v>
          </cell>
          <cell r="T1278">
            <v>5</v>
          </cell>
          <cell r="U1278">
            <v>15</v>
          </cell>
          <cell r="V1278">
            <v>8.5999999999999993E-2</v>
          </cell>
          <cell r="W1278" t="str">
            <v>EPDM / V4A</v>
          </cell>
        </row>
        <row r="1279">
          <cell r="B1279" t="str">
            <v>CRA21400V4A</v>
          </cell>
          <cell r="C1279" t="str">
            <v>151-0250-008</v>
          </cell>
          <cell r="E1279">
            <v>4260391378355</v>
          </cell>
          <cell r="F1279" t="str">
            <v>Wastewater Pipe-Wallpenetrations</v>
          </cell>
          <cell r="G1279" t="str">
            <v>Modular Seals</v>
          </cell>
          <cell r="H1279" t="str">
            <v>Modular Seal Type DS EPDM</v>
          </cell>
          <cell r="I1279">
            <v>23004</v>
          </cell>
          <cell r="J1279" t="str">
            <v>DDL</v>
          </cell>
          <cell r="K1279" t="str">
            <v>Crassus - Modular Seal Type DS GK-325, EPDM</v>
          </cell>
          <cell r="L1279" t="str">
            <v>up to 5 bar, Width: 110mm, EPDM / V4A</v>
          </cell>
          <cell r="M1279" t="str">
            <v>Crassus - Modular Seal Type DS GK-325, EPDM; up to 5 bar, Width: 110mm, EPDM / V4A</v>
          </cell>
          <cell r="N1279" t="str">
            <v xml:space="preserve">Crassus
Modular Seal Type DS EPDM
Press seal in modular design; for the installation in core drill holes or wall sleeves; water-tight feed-through for pipes/cables; double sealing; against pressing water and non-pressing water; modular design ideal for subsequent installation
Brand: Crassus “or equivalent”
Pressure-tight (bar): 5,0
Width (mm): 70 - 190
Proof of pressure-tightness: Test report
Sealing material: EPDM (elastomer sealing elements without DOP/DEHP-plasticizers)
Pressure plates: Polyamide (fiberglass reinforced) with rotation prevention
Bolts and nuts: Galvanized, stainless steel V2A or V4A
Temperature range: -40°C to +120°C
Core drill hole ID (mm): _____
Wall sleeve ID (mm): _____
Pipes/cables OD (mm): _____
or
Item number: ______
Quantity (piece/modular seal): ______
Quantity (modular seals): ______
Price per unit (€): ______
Total price (€): _____
</v>
          </cell>
          <cell r="O1279" t="str">
            <v xml:space="preserve">Press seal in modular design; for the installation in core drill holes or wall sleeves; water-tight feed-through for pipes/cables; double sealing; against pressing water and non-pressing water; modular design ideal for subsequent installation; according to the area of application there are different elastomer and steel qualities available </v>
          </cell>
          <cell r="P1279">
            <v>21</v>
          </cell>
          <cell r="Q1279" t="str">
            <v>23,0-32,0</v>
          </cell>
          <cell r="R1279" t="str">
            <v>88,9-711,0</v>
          </cell>
          <cell r="S1279">
            <v>110</v>
          </cell>
          <cell r="T1279">
            <v>5</v>
          </cell>
          <cell r="U1279">
            <v>15</v>
          </cell>
          <cell r="V1279">
            <v>0.20399999999999999</v>
          </cell>
          <cell r="W1279" t="str">
            <v>EPDM / V4A</v>
          </cell>
        </row>
        <row r="1280">
          <cell r="B1280" t="str">
            <v>CRA21401V4A</v>
          </cell>
          <cell r="C1280" t="str">
            <v>151-0250-010</v>
          </cell>
          <cell r="E1280">
            <v>4260391378362</v>
          </cell>
          <cell r="F1280" t="str">
            <v>Wastewater Pipe-Wallpenetrations</v>
          </cell>
          <cell r="G1280" t="str">
            <v>Modular Seals</v>
          </cell>
          <cell r="H1280" t="str">
            <v>Modular Seal Type DS EPDM</v>
          </cell>
          <cell r="I1280">
            <v>23004</v>
          </cell>
          <cell r="J1280" t="str">
            <v>DDL</v>
          </cell>
          <cell r="K1280" t="str">
            <v>Crassus - Modular Seal Type DS GK-350, EPDM</v>
          </cell>
          <cell r="L1280" t="str">
            <v>up to 5 bar, Width: 110mm, EPDM / V4A</v>
          </cell>
          <cell r="M1280" t="str">
            <v>Crassus - Modular Seal Type DS GK-350, EPDM; up to 5 bar, Width: 110mm, EPDM / V4A</v>
          </cell>
          <cell r="N1280" t="str">
            <v xml:space="preserve">Crassus
Modular Seal Type DS EPDM
Press seal in modular design; for the installation in core drill holes or wall sleeves; water-tight feed-through for pipes/cables; double sealing; against pressing water and non-pressing water; modular design ideal for subsequent installation
Brand: Crassus “or equivalent”
Pressure-tight (bar): 5,0
Width (mm): 70 - 190
Proof of pressure-tightness: Test report
Sealing material: EPDM (elastomer sealing elements without DOP/DEHP-plasticizers)
Pressure plates: Polyamide (fiberglass reinforced) with rotation prevention
Bolts and nuts: Galvanized, stainless steel V2A or V4A
Temperature range: -40°C to +120°C
Core drill hole ID (mm): _____
Wall sleeve ID (mm): _____
Pipes/cables OD (mm): _____
or
Item number: ______
Quantity (piece/modular seal): ______
Quantity (modular seals): ______
Price per unit (€): ______
Total price (€): _____
</v>
          </cell>
          <cell r="O1280" t="str">
            <v xml:space="preserve">Press seal in modular design; for the installation in core drill holes or wall sleeves; water-tight feed-through for pipes/cables; double sealing; against pressing water and non-pressing water; modular design ideal for subsequent installation; according to the area of application there are different elastomer and steel qualities available </v>
          </cell>
          <cell r="P1280">
            <v>21</v>
          </cell>
          <cell r="Q1280" t="str">
            <v>23,5-33,0</v>
          </cell>
          <cell r="R1280" t="str">
            <v>14,0-406,4</v>
          </cell>
          <cell r="S1280">
            <v>110</v>
          </cell>
          <cell r="T1280">
            <v>5</v>
          </cell>
          <cell r="U1280">
            <v>15</v>
          </cell>
          <cell r="V1280">
            <v>0.121</v>
          </cell>
          <cell r="W1280" t="str">
            <v>EPDM / V4A</v>
          </cell>
        </row>
        <row r="1281">
          <cell r="B1281" t="str">
            <v>CRA21402V4A</v>
          </cell>
          <cell r="C1281" t="str">
            <v>151-0250-012</v>
          </cell>
          <cell r="E1281">
            <v>4260391378379</v>
          </cell>
          <cell r="F1281" t="str">
            <v>Wastewater Pipe-Wallpenetrations</v>
          </cell>
          <cell r="G1281" t="str">
            <v>Modular Seals</v>
          </cell>
          <cell r="H1281" t="str">
            <v>Modular Seal Type DS EPDM</v>
          </cell>
          <cell r="I1281">
            <v>23004</v>
          </cell>
          <cell r="J1281" t="str">
            <v>DDL</v>
          </cell>
          <cell r="K1281" t="str">
            <v>Crassus - Modular Seal Type DS GK-375, EPDM</v>
          </cell>
          <cell r="L1281" t="str">
            <v>up to 5 bar, Width: 110mm, EPDM / V4A</v>
          </cell>
          <cell r="M1281" t="str">
            <v>Crassus - Modular Seal Type DS GK-375, EPDM; up to 5 bar, Width: 110mm, EPDM / V4A</v>
          </cell>
          <cell r="N1281" t="str">
            <v xml:space="preserve">Crassus
Modular Seal Type DS EPDM
Press seal in modular design; for the installation in core drill holes or wall sleeves; water-tight feed-through for pipes/cables; double sealing; against pressing water and non-pressing water; modular design ideal for subsequent installation
Brand: Crassus “or equivalent”
Pressure-tight (bar): 5,0
Width (mm): 70 - 190
Proof of pressure-tightness: Test report
Sealing material: EPDM (elastomer sealing elements without DOP/DEHP-plasticizers)
Pressure plates: Polyamide (fiberglass reinforced) with rotation prevention
Bolts and nuts: Galvanized, stainless steel V2A or V4A
Temperature range: -40°C to +120°C
Core drill hole ID (mm): _____
Wall sleeve ID (mm): _____
Pipes/cables OD (mm): _____
or
Item number: ______
Quantity (piece/modular seal): ______
Quantity (modular seals): ______
Price per unit (€): ______
Total price (€): _____
</v>
          </cell>
          <cell r="O1281" t="str">
            <v xml:space="preserve">Press seal in modular design; for the installation in core drill holes or wall sleeves; water-tight feed-through for pipes/cables; double sealing; against pressing water and non-pressing water; modular design ideal for subsequent installation; according to the area of application there are different elastomer and steel qualities available </v>
          </cell>
          <cell r="P1281">
            <v>21</v>
          </cell>
          <cell r="Q1281" t="str">
            <v>31,0-40,0</v>
          </cell>
          <cell r="R1281" t="str">
            <v>26,0-323,9</v>
          </cell>
          <cell r="S1281">
            <v>110</v>
          </cell>
          <cell r="T1281">
            <v>5</v>
          </cell>
          <cell r="U1281">
            <v>15</v>
          </cell>
          <cell r="V1281">
            <v>0.189</v>
          </cell>
          <cell r="W1281" t="str">
            <v>EPDM / V4A</v>
          </cell>
        </row>
        <row r="1282">
          <cell r="B1282" t="str">
            <v>CRA21403V4A</v>
          </cell>
          <cell r="C1282" t="str">
            <v>151-0250-014</v>
          </cell>
          <cell r="E1282">
            <v>4260391378386</v>
          </cell>
          <cell r="F1282" t="str">
            <v>Wastewater Pipe-Wallpenetrations</v>
          </cell>
          <cell r="G1282" t="str">
            <v>Modular Seals</v>
          </cell>
          <cell r="H1282" t="str">
            <v>Modular Seal Type DS EPDM</v>
          </cell>
          <cell r="I1282">
            <v>23004</v>
          </cell>
          <cell r="J1282" t="str">
            <v>DDL</v>
          </cell>
          <cell r="K1282" t="str">
            <v>Crassus - Modular Seal Type DS GK-400, EPDM</v>
          </cell>
          <cell r="L1282" t="str">
            <v>up to 5 bar, Width: 140mm, EPDM / V4A</v>
          </cell>
          <cell r="M1282" t="str">
            <v>Crassus - Modular Seal Type DS GK-400, EPDM; up to 5 bar, Width: 140mm, EPDM / V4A</v>
          </cell>
          <cell r="N1282" t="str">
            <v xml:space="preserve">Crassus
Modular Seal Type DS EPDM
Press seal in modular design; for the installation in core drill holes or wall sleeves; water-tight feed-through for pipes/cables; double sealing; against pressing water and non-pressing water; modular design ideal for subsequent installation
Brand: Crassus “or equivalent”
Pressure-tight (bar): 5,0
Width (mm): 70 - 190
Proof of pressure-tightness: Test report
Sealing material: EPDM (elastomer sealing elements without DOP/DEHP-plasticizers)
Pressure plates: Polyamide (fiberglass reinforced) with rotation prevention
Bolts and nuts: Galvanized, stainless steel V2A or V4A
Temperature range: -40°C to +120°C
Core drill hole ID (mm): _____
Wall sleeve ID (mm): _____
Pipes/cables OD (mm): _____
or
Item number: ______
Quantity (piece/modular seal): ______
Quantity (modular seals): ______
Price per unit (€): ______
Total price (€): _____
</v>
          </cell>
          <cell r="O1282" t="str">
            <v xml:space="preserve">Press seal in modular design; for the installation in core drill holes or wall sleeves; water-tight feed-through for pipes/cables; double sealing; against pressing water and non-pressing water; modular design ideal for subsequent installation; according to the area of application there are different elastomer and steel qualities available </v>
          </cell>
          <cell r="P1282">
            <v>21</v>
          </cell>
          <cell r="Q1282" t="str">
            <v>36,0-46,0</v>
          </cell>
          <cell r="R1282" t="str">
            <v>139,7-1220,0</v>
          </cell>
          <cell r="S1282">
            <v>140</v>
          </cell>
          <cell r="T1282">
            <v>5</v>
          </cell>
          <cell r="U1282">
            <v>35</v>
          </cell>
          <cell r="V1282">
            <v>0.45800000000000002</v>
          </cell>
          <cell r="W1282" t="str">
            <v>EPDM / V4A</v>
          </cell>
        </row>
        <row r="1283">
          <cell r="B1283" t="str">
            <v>CRA21404V4A</v>
          </cell>
          <cell r="C1283" t="str">
            <v>151-0250-016</v>
          </cell>
          <cell r="E1283">
            <v>4260391378393</v>
          </cell>
          <cell r="F1283" t="str">
            <v>Wastewater Pipe-Wallpenetrations</v>
          </cell>
          <cell r="G1283" t="str">
            <v>Modular Seals</v>
          </cell>
          <cell r="H1283" t="str">
            <v>Modular Seal Type DS EPDM</v>
          </cell>
          <cell r="I1283">
            <v>23004</v>
          </cell>
          <cell r="J1283" t="str">
            <v>DDL</v>
          </cell>
          <cell r="K1283" t="str">
            <v>Crassus - Modular Seal Type DS GK-415, EPDM</v>
          </cell>
          <cell r="L1283" t="str">
            <v>up to 5 bar, Width: 140mm, EPDM / V4A</v>
          </cell>
          <cell r="M1283" t="str">
            <v>Crassus - Modular Seal Type DS GK-415, EPDM; up to 5 bar, Width: 140mm, EPDM / V4A</v>
          </cell>
          <cell r="N1283" t="str">
            <v xml:space="preserve">Crassus
Modular Seal Type DS EPDM
Press seal in modular design; for the installation in core drill holes or wall sleeves; water-tight feed-through for pipes/cables; double sealing; against pressing water and non-pressing water; modular design ideal for subsequent installation
Brand: Crassus “or equivalent”
Pressure-tight (bar): 5,0
Width (mm): 70 - 190
Proof of pressure-tightness: Test report
Sealing material: EPDM (elastomer sealing elements without DOP/DEHP-plasticizers)
Pressure plates: Polyamide (fiberglass reinforced) with rotation prevention
Bolts and nuts: Galvanized, stainless steel V2A or V4A
Temperature range: -40°C to +120°C
Core drill hole ID (mm): _____
Wall sleeve ID (mm): _____
Pipes/cables OD (mm): _____
or
Item number: ______
Quantity (piece/modular seal): ______
Quantity (modular seals): ______
Price per unit (€): ______
Total price (€): _____
</v>
          </cell>
          <cell r="O1283" t="str">
            <v xml:space="preserve">Press seal in modular design; for the installation in core drill holes or wall sleeves; water-tight feed-through for pipes/cables; double sealing; against pressing water and non-pressing water; modular design ideal for subsequent installation; according to the area of application there are different elastomer and steel qualities available </v>
          </cell>
          <cell r="P1283">
            <v>21</v>
          </cell>
          <cell r="Q1283" t="str">
            <v>36,0-46,0</v>
          </cell>
          <cell r="R1283" t="str">
            <v>44,5-323,9</v>
          </cell>
          <cell r="S1283">
            <v>140</v>
          </cell>
          <cell r="T1283">
            <v>5</v>
          </cell>
          <cell r="U1283">
            <v>35</v>
          </cell>
          <cell r="V1283">
            <v>0.35899999999999999</v>
          </cell>
          <cell r="W1283" t="str">
            <v>EPDM / V4A</v>
          </cell>
        </row>
        <row r="1284">
          <cell r="B1284" t="str">
            <v>CRA21405V4A</v>
          </cell>
          <cell r="C1284" t="str">
            <v>151-0250-018</v>
          </cell>
          <cell r="E1284">
            <v>4260391378409</v>
          </cell>
          <cell r="F1284" t="str">
            <v>Wastewater Pipe-Wallpenetrations</v>
          </cell>
          <cell r="G1284" t="str">
            <v>Modular Seals</v>
          </cell>
          <cell r="H1284" t="str">
            <v>Modular Seal Type DS EPDM</v>
          </cell>
          <cell r="I1284">
            <v>23004</v>
          </cell>
          <cell r="J1284" t="str">
            <v>DDL</v>
          </cell>
          <cell r="K1284" t="str">
            <v>Crassus - Modular Seal Type DS GK-425, EPDM</v>
          </cell>
          <cell r="L1284" t="str">
            <v>up to 5 bar, Width: 140mm, EPDM / V4A</v>
          </cell>
          <cell r="M1284" t="str">
            <v>Crassus - Modular Seal Type DS GK-425, EPDM; up to 5 bar, Width: 140mm, EPDM / V4A</v>
          </cell>
          <cell r="N1284" t="str">
            <v xml:space="preserve">Crassus
Modular Seal Type DS EPDM
Press seal in modular design; for the installation in core drill holes or wall sleeves; water-tight feed-through for pipes/cables; double sealing; against pressing water and non-pressing water; modular design ideal for subsequent installation
Brand: Crassus “or equivalent”
Pressure-tight (bar): 5,0
Width (mm): 70 - 190
Proof of pressure-tightness: Test report
Sealing material: EPDM (elastomer sealing elements without DOP/DEHP-plasticizers)
Pressure plates: Polyamide (fiberglass reinforced) with rotation prevention
Bolts and nuts: Galvanized, stainless steel V2A or V4A
Temperature range: -40°C to +120°C
Core drill hole ID (mm): _____
Wall sleeve ID (mm): _____
Pipes/cables OD (mm): _____
or
Item number: ______
Quantity (piece/modular seal): ______
Quantity (modular seals): ______
Price per unit (€): ______
Total price (€): _____
</v>
          </cell>
          <cell r="O1284" t="str">
            <v xml:space="preserve">Press seal in modular design; for the installation in core drill holes or wall sleeves; water-tight feed-through for pipes/cables; double sealing; against pressing water and non-pressing water; modular design ideal for subsequent installation; according to the area of application there are different elastomer and steel qualities available </v>
          </cell>
          <cell r="P1284">
            <v>21</v>
          </cell>
          <cell r="Q1284" t="str">
            <v>28,0-38,0</v>
          </cell>
          <cell r="R1284" t="str">
            <v>134,0-1220,0</v>
          </cell>
          <cell r="S1284">
            <v>140</v>
          </cell>
          <cell r="T1284">
            <v>5</v>
          </cell>
          <cell r="U1284">
            <v>35</v>
          </cell>
          <cell r="V1284">
            <v>0.379</v>
          </cell>
          <cell r="W1284" t="str">
            <v>EPDM / V4A</v>
          </cell>
        </row>
        <row r="1285">
          <cell r="B1285" t="str">
            <v>CRA21406V4A</v>
          </cell>
          <cell r="C1285" t="str">
            <v>151-0250-020</v>
          </cell>
          <cell r="E1285">
            <v>4260391378416</v>
          </cell>
          <cell r="F1285" t="str">
            <v>Wastewater Pipe-Wallpenetrations</v>
          </cell>
          <cell r="G1285" t="str">
            <v>Modular Seals</v>
          </cell>
          <cell r="H1285" t="str">
            <v>Modular Seal Type DS EPDM</v>
          </cell>
          <cell r="I1285">
            <v>23004</v>
          </cell>
          <cell r="J1285" t="str">
            <v>DDL</v>
          </cell>
          <cell r="K1285" t="str">
            <v>Crassus - Modular Seal Type DS GK-475, EPDM</v>
          </cell>
          <cell r="L1285" t="str">
            <v>up to 5 bar, Width: 140mm, EPDM / V4A</v>
          </cell>
          <cell r="M1285" t="str">
            <v>Crassus - Modular Seal Type DS GK-475, EPDM; up to 5 bar, Width: 140mm, EPDM / V4A</v>
          </cell>
          <cell r="N1285" t="str">
            <v xml:space="preserve">Crassus
Modular Seal Type DS EPDM
Press seal in modular design; for the installation in core drill holes or wall sleeves; water-tight feed-through for pipes/cables; double sealing; against pressing water and non-pressing water; modular design ideal for subsequent installation
Brand: Crassus “or equivalent”
Pressure-tight (bar): 5,0
Width (mm): 70 - 190
Proof of pressure-tightness: Test report
Sealing material: EPDM (elastomer sealing elements without DOP/DEHP-plasticizers)
Pressure plates: Polyamide (fiberglass reinforced) with rotation prevention
Bolts and nuts: Galvanized, stainless steel V2A or V4A
Temperature range: -40°C to +120°C
Core drill hole ID (mm): _____
Wall sleeve ID (mm): _____
Pipes/cables OD (mm): _____
or
Item number: ______
Quantity (piece/modular seal): ______
Quantity (modular seals): ______
Price per unit (€): ______
Total price (€): _____
</v>
          </cell>
          <cell r="O1285" t="str">
            <v xml:space="preserve">Press seal in modular design; for the installation in core drill holes or wall sleeves; water-tight feed-through for pipes/cables; double sealing; against pressing water and non-pressing water; modular design ideal for subsequent installation; according to the area of application there are different elastomer and steel qualities available </v>
          </cell>
          <cell r="P1285">
            <v>21</v>
          </cell>
          <cell r="Q1285" t="str">
            <v>40,0-50,0</v>
          </cell>
          <cell r="R1285" t="str">
            <v>33,7-1220,0</v>
          </cell>
          <cell r="S1285">
            <v>140</v>
          </cell>
          <cell r="T1285">
            <v>5</v>
          </cell>
          <cell r="U1285">
            <v>35</v>
          </cell>
          <cell r="V1285">
            <v>0.38800000000000001</v>
          </cell>
          <cell r="W1285" t="str">
            <v>EPDM / V4A</v>
          </cell>
        </row>
        <row r="1286">
          <cell r="B1286" t="str">
            <v>CRA21407V4A</v>
          </cell>
          <cell r="C1286" t="str">
            <v>151-0250-022</v>
          </cell>
          <cell r="E1286">
            <v>4260391378423</v>
          </cell>
          <cell r="F1286" t="str">
            <v>Wastewater Pipe-Wallpenetrations</v>
          </cell>
          <cell r="G1286" t="str">
            <v>Modular Seals</v>
          </cell>
          <cell r="H1286" t="str">
            <v>Modular Seal Type DS EPDM</v>
          </cell>
          <cell r="I1286">
            <v>23004</v>
          </cell>
          <cell r="J1286" t="str">
            <v>DDL</v>
          </cell>
          <cell r="K1286" t="str">
            <v>Crassus - Modular Seal Type DS GK-500, EPDM</v>
          </cell>
          <cell r="L1286" t="str">
            <v>up to 5 bar, Width: 150mm, EPDM / V4A</v>
          </cell>
          <cell r="M1286" t="str">
            <v>Crassus - Modular Seal Type DS GK-500, EPDM; up to 5 bar, Width: 150mm, EPDM / V4A</v>
          </cell>
          <cell r="N1286" t="str">
            <v xml:space="preserve">Crassus
Modular Seal Type DS EPDM
Press seal in modular design; for the installation in core drill holes or wall sleeves; water-tight feed-through for pipes/cables; double sealing; against pressing water and non-pressing water; modular design ideal for subsequent installation
Brand: Crassus “or equivalent”
Pressure-tight (bar): 5,0
Width (mm): 70 - 190
Proof of pressure-tightness: Test report
Sealing material: EPDM (elastomer sealing elements without DOP/DEHP-plasticizers)
Pressure plates: Polyamide (fiberglass reinforced) with rotation prevention
Bolts and nuts: Galvanized, stainless steel V2A or V4A
Temperature range: -40°C to +120°C
Core drill hole ID (mm): _____
Wall sleeve ID (mm): _____
Pipes/cables OD (mm): _____
or
Item number: ______
Quantity (piece/modular seal): ______
Quantity (modular seals): ______
Price per unit (€): ______
Total price (€): _____
</v>
          </cell>
          <cell r="O1286" t="str">
            <v xml:space="preserve">Press seal in modular design; for the installation in core drill holes or wall sleeves; water-tight feed-through for pipes/cables; double sealing; against pressing water and non-pressing water; modular design ideal for subsequent installation; according to the area of application there are different elastomer and steel qualities available </v>
          </cell>
          <cell r="P1286">
            <v>21</v>
          </cell>
          <cell r="Q1286" t="str">
            <v>58,0-72,0</v>
          </cell>
          <cell r="R1286" t="str">
            <v>82,5-1220,0</v>
          </cell>
          <cell r="S1286">
            <v>150</v>
          </cell>
          <cell r="T1286">
            <v>5</v>
          </cell>
          <cell r="U1286">
            <v>65</v>
          </cell>
          <cell r="V1286">
            <v>0.92800000000000005</v>
          </cell>
          <cell r="W1286" t="str">
            <v>EPDM / V4A</v>
          </cell>
        </row>
        <row r="1287">
          <cell r="B1287" t="str">
            <v>CRA21408V4A</v>
          </cell>
          <cell r="C1287" t="str">
            <v>151-0250-024</v>
          </cell>
          <cell r="E1287">
            <v>4260391378430</v>
          </cell>
          <cell r="F1287" t="str">
            <v>Wastewater Pipe-Wallpenetrations</v>
          </cell>
          <cell r="G1287" t="str">
            <v>Modular Seals</v>
          </cell>
          <cell r="H1287" t="str">
            <v>Modular Seal Type DS EPDM</v>
          </cell>
          <cell r="I1287">
            <v>23004</v>
          </cell>
          <cell r="J1287" t="str">
            <v>DDL</v>
          </cell>
          <cell r="K1287" t="str">
            <v>Crassus - Modular Seal Type DS GK-525, EPDM</v>
          </cell>
          <cell r="L1287" t="str">
            <v>up to 5 bar, Width: 150mm, EPDM / V4A</v>
          </cell>
          <cell r="M1287" t="str">
            <v>Crassus - Modular Seal Type DS GK-525, EPDM; up to 5 bar, Width: 150mm, EPDM / V4A</v>
          </cell>
          <cell r="N1287" t="str">
            <v xml:space="preserve">Crassus
Modular Seal Type DS EPDM
Press seal in modular design; for the installation in core drill holes or wall sleeves; water-tight feed-through for pipes/cables; double sealing; against pressing water and non-pressing water; modular design ideal for subsequent installation
Brand: Crassus “or equivalent”
Pressure-tight (bar): 5,0
Width (mm): 70 - 190
Proof of pressure-tightness: Test report
Sealing material: EPDM (elastomer sealing elements without DOP/DEHP-plasticizers)
Pressure plates: Polyamide (fiberglass reinforced) with rotation prevention
Bolts and nuts: Galvanized, stainless steel V2A or V4A
Temperature range: -40°C to +120°C
Core drill hole ID (mm): _____
Wall sleeve ID (mm): _____
Pipes/cables OD (mm): _____
or
Item number: ______
Quantity (piece/modular seal): ______
Quantity (modular seals): ______
Price per unit (€): ______
Total price (€): _____
</v>
          </cell>
          <cell r="O1287" t="str">
            <v xml:space="preserve">Press seal in modular design; for the installation in core drill holes or wall sleeves; water-tight feed-through for pipes/cables; double sealing; against pressing water and non-pressing water; modular design ideal for subsequent installation; according to the area of application there are different elastomer and steel qualities available </v>
          </cell>
          <cell r="P1287">
            <v>21</v>
          </cell>
          <cell r="Q1287" t="str">
            <v>53,0-64,0</v>
          </cell>
          <cell r="R1287" t="str">
            <v>133,0-1220,0</v>
          </cell>
          <cell r="S1287">
            <v>150</v>
          </cell>
          <cell r="T1287">
            <v>5</v>
          </cell>
          <cell r="U1287">
            <v>65</v>
          </cell>
          <cell r="V1287">
            <v>0.85699999999999998</v>
          </cell>
          <cell r="W1287" t="str">
            <v>EPDM / V4A</v>
          </cell>
        </row>
        <row r="1288">
          <cell r="B1288" t="str">
            <v>CRA21409V4A</v>
          </cell>
          <cell r="C1288" t="str">
            <v>151-0250-026</v>
          </cell>
          <cell r="E1288">
            <v>4260391378447</v>
          </cell>
          <cell r="F1288" t="str">
            <v>Wastewater Pipe-Wallpenetrations</v>
          </cell>
          <cell r="G1288" t="str">
            <v>Modular Seals</v>
          </cell>
          <cell r="H1288" t="str">
            <v>Modular Seal Type DS EPDM</v>
          </cell>
          <cell r="I1288">
            <v>23004</v>
          </cell>
          <cell r="J1288" t="str">
            <v>DDL</v>
          </cell>
          <cell r="K1288" t="str">
            <v>Crassus - Modular Seal Type DS GK-575, EPDM</v>
          </cell>
          <cell r="L1288" t="str">
            <v>up to 5 bar, Width: 140mm, EPDM / V4A</v>
          </cell>
          <cell r="M1288" t="str">
            <v>Crassus - Modular Seal Type DS GK-575, EPDM; up to 5 bar, Width: 140mm, EPDM / V4A</v>
          </cell>
          <cell r="N1288" t="str">
            <v xml:space="preserve">Crassus
Modular Seal Type DS EPDM
Press seal in modular design; for the installation in core drill holes or wall sleeves; water-tight feed-through for pipes/cables; double sealing; against pressing water and non-pressing water; modular design ideal for subsequent installation
Brand: Crassus “or equivalent”
Pressure-tight (bar): 5,0
Width (mm): 70 - 190
Proof of pressure-tightness: Test report
Sealing material: EPDM (elastomer sealing elements without DOP/DEHP-plasticizers)
Pressure plates: Polyamide (fiberglass reinforced) with rotation prevention
Bolts and nuts: Galvanized, stainless steel V2A or V4A
Temperature range: -40°C to +120°C
Core drill hole ID (mm): _____
Wall sleeve ID (mm): _____
Pipes/cables OD (mm): _____
or
Item number: ______
Quantity (piece/modular seal): ______
Quantity (modular seals): ______
Price per unit (€): ______
Total price (€): _____
</v>
          </cell>
          <cell r="O1288" t="str">
            <v xml:space="preserve">Press seal in modular design; for the installation in core drill holes or wall sleeves; water-tight feed-through for pipes/cables; double sealing; against pressing water and non-pressing water; modular design ideal for subsequent installation; according to the area of application there are different elastomer and steel qualities available </v>
          </cell>
          <cell r="P1288">
            <v>21</v>
          </cell>
          <cell r="Q1288" t="str">
            <v>47,0-60,0</v>
          </cell>
          <cell r="R1288" t="str">
            <v>90,0-1220,0</v>
          </cell>
          <cell r="S1288">
            <v>140</v>
          </cell>
          <cell r="T1288">
            <v>5</v>
          </cell>
          <cell r="U1288">
            <v>50</v>
          </cell>
          <cell r="V1288">
            <v>0.61199999999999999</v>
          </cell>
          <cell r="W1288" t="str">
            <v>EPDM / V4A</v>
          </cell>
        </row>
        <row r="1289">
          <cell r="B1289" t="str">
            <v>CRA21410V4A</v>
          </cell>
          <cell r="C1289" t="str">
            <v>151-0250-028</v>
          </cell>
          <cell r="E1289">
            <v>4260391378454</v>
          </cell>
          <cell r="F1289" t="str">
            <v>Wastewater Pipe-Wallpenetrations</v>
          </cell>
          <cell r="G1289" t="str">
            <v>Modular Seals</v>
          </cell>
          <cell r="H1289" t="str">
            <v>Modular Seal Type DS EPDM</v>
          </cell>
          <cell r="I1289">
            <v>23004</v>
          </cell>
          <cell r="J1289" t="str">
            <v>DDL</v>
          </cell>
          <cell r="K1289" t="str">
            <v>Crassus - Modular Seal Type DS GK-600, EPDM</v>
          </cell>
          <cell r="L1289" t="str">
            <v>up to 5 bar, Width: 190mm, EPDM / V4A</v>
          </cell>
          <cell r="M1289" t="str">
            <v>Crassus - Modular Seal Type DS GK-600, EPDM; up to 5 bar, Width: 190mm, EPDM / V4A</v>
          </cell>
          <cell r="N1289" t="str">
            <v xml:space="preserve">Crassus
Modular Seal Type DS EPDM
Press seal in modular design; for the installation in core drill holes or wall sleeves; water-tight feed-through for pipes/cables; double sealing; against pressing water and non-pressing water; modular design ideal for subsequent installation
Brand: Crassus “or equivalent”
Pressure-tight (bar): 5,0
Width (mm): 70 - 190
Proof of pressure-tightness: Test report
Sealing material: EPDM (elastomer sealing elements without DOP/DEHP-plasticizers)
Pressure plates: Polyamide (fiberglass reinforced) with rotation prevention
Bolts and nuts: Galvanized, stainless steel V2A or V4A
Temperature range: -40°C to +120°C
Core drill hole ID (mm): _____
Wall sleeve ID (mm): _____
Pipes/cables OD (mm): _____
or
Item number: ______
Quantity (piece/modular seal): ______
Quantity (modular seals): ______
Price per unit (€): ______
Total price (€): _____
</v>
          </cell>
          <cell r="O1289" t="str">
            <v xml:space="preserve">Press seal in modular design; for the installation in core drill holes or wall sleeves; water-tight feed-through for pipes/cables; double sealing; against pressing water and non-pressing water; modular design ideal for subsequent installation; according to the area of application there are different elastomer and steel qualities available </v>
          </cell>
          <cell r="P1289">
            <v>21</v>
          </cell>
          <cell r="Q1289" t="str">
            <v>80,0-102,0</v>
          </cell>
          <cell r="R1289" t="str">
            <v>177,8-3000,0</v>
          </cell>
          <cell r="S1289">
            <v>190</v>
          </cell>
          <cell r="T1289">
            <v>5</v>
          </cell>
          <cell r="U1289">
            <v>130</v>
          </cell>
          <cell r="V1289">
            <v>2.706</v>
          </cell>
          <cell r="W1289" t="str">
            <v>EPDM / V4A</v>
          </cell>
        </row>
        <row r="1290">
          <cell r="B1290" t="str">
            <v>CRA21411V4A</v>
          </cell>
          <cell r="C1290" t="str">
            <v>151-0250-030</v>
          </cell>
          <cell r="E1290">
            <v>4260391378461</v>
          </cell>
          <cell r="F1290" t="str">
            <v>Wastewater Pipe-Wallpenetrations</v>
          </cell>
          <cell r="G1290" t="str">
            <v>Modular Seals</v>
          </cell>
          <cell r="H1290" t="str">
            <v>Modular Seal Type DS EPDM</v>
          </cell>
          <cell r="I1290">
            <v>23004</v>
          </cell>
          <cell r="J1290" t="str">
            <v>DDL</v>
          </cell>
          <cell r="K1290" t="str">
            <v>Crassus - Modular Seal Type DS GK-650, EPDM</v>
          </cell>
          <cell r="L1290" t="str">
            <v>up to 5 bar, Width: 160mm, EPDM / V4A</v>
          </cell>
          <cell r="M1290" t="str">
            <v>Crassus - Modular Seal Type DS GK-650, EPDM; up to 5 bar, Width: 160mm, EPDM / V4A</v>
          </cell>
          <cell r="N1290" t="str">
            <v xml:space="preserve">Crassus
Modular Seal Type DS EPDM
Press seal in modular design; for the installation in core drill holes or wall sleeves; water-tight feed-through for pipes/cables; double sealing; against pressing water and non-pressing water; modular design ideal for subsequent installation
Brand: Crassus “or equivalent”
Pressure-tight (bar): 5,0
Width (mm): 70 - 190
Proof of pressure-tightness: Test report
Sealing material: EPDM (elastomer sealing elements without DOP/DEHP-plasticizers)
Pressure plates: Polyamide (fiberglass reinforced) with rotation prevention
Bolts and nuts: Galvanized, stainless steel V2A or V4A
Temperature range: -40°C to +120°C
Core drill hole ID (mm): _____
Wall sleeve ID (mm): _____
Pipes/cables OD (mm): _____
or
Item number: ______
Quantity (piece/modular seal): ______
Quantity (modular seals): ______
Price per unit (€): ______
Total price (€): _____
</v>
          </cell>
          <cell r="O1290" t="str">
            <v xml:space="preserve">Press seal in modular design; for the installation in core drill holes or wall sleeves; water-tight feed-through for pipes/cables; double sealing; against pressing water and non-pressing water; modular design ideal for subsequent installation; according to the area of application there are different elastomer and steel qualities available </v>
          </cell>
          <cell r="P1290">
            <v>21</v>
          </cell>
          <cell r="Q1290" t="str">
            <v>71,0-85,0</v>
          </cell>
          <cell r="R1290" t="str">
            <v>200,0-1220,0</v>
          </cell>
          <cell r="S1290">
            <v>160</v>
          </cell>
          <cell r="T1290">
            <v>5</v>
          </cell>
          <cell r="U1290">
            <v>85</v>
          </cell>
          <cell r="V1290">
            <v>1.367</v>
          </cell>
          <cell r="W1290" t="str">
            <v>EPDM / V4A</v>
          </cell>
        </row>
        <row r="1291">
          <cell r="B1291" t="str">
            <v>CRA21444VZ</v>
          </cell>
          <cell r="C1291" t="str">
            <v>052-0250-250</v>
          </cell>
          <cell r="E1291">
            <v>4260391378478</v>
          </cell>
          <cell r="F1291" t="str">
            <v>Wastewater Pipe-Wallpenetrations</v>
          </cell>
          <cell r="G1291" t="str">
            <v>Modular Seals</v>
          </cell>
          <cell r="H1291" t="str">
            <v>Modular Seal Type DS NBR</v>
          </cell>
          <cell r="I1291">
            <v>23005</v>
          </cell>
          <cell r="J1291" t="str">
            <v>DDL</v>
          </cell>
          <cell r="K1291" t="str">
            <v>Crassus - Modular Seal Type DS GK-200, NBR</v>
          </cell>
          <cell r="L1291" t="str">
            <v>up to 5 bar, Width: 70mm, NBR / galvanized</v>
          </cell>
          <cell r="M1291" t="str">
            <v>Crassus - Modular Seal Type DS GK-200, NBR; up to 5 bar, Width: 70mm, NBR / galvanized</v>
          </cell>
          <cell r="N1291" t="str">
            <v xml:space="preserve">Crassus
Modular Seal Type DS NBR
Press seal in modular design; for the installation in core drill holes or wall sleeves; water-tight feed-through for pipes/cables; double sealing; against pressing water and non-pressing water; modular design ideal for subsequent installation
Brand: Crassus “or equivalent”
Pressure-tight (bar): 5,0
Width (mm): 70 - 190
Proof of pressure-tightness: Test report
Sealing material: NBR (elastomer sealing elements without DOP/DEHP-plasticizers)
Pressure plates: Polyamide (fiberglass reinforced) with rotation prevention
Bolts and nuts: Galvanized, stainless steel V2A
Temperature range: -40°C to +120°C
Core drill hole ID (mm): _____
Wall sleeve ID (mm): _____
Pipes/cables OD (mm): _____
or
Item number: ______
Quantity (piece/modular seal): ______
Quantity (modular seals): ______
Price per unit (€): ______
Total price (€): _____
</v>
          </cell>
          <cell r="O1291" t="str">
            <v xml:space="preserve">Press seal in modular design; for the installation in core drill holes or wall sleeves; water-tight feed-through for pipes/cables; double sealing; against pressing water and non-pressing water; modular design ideal for subsequent installation; according to the area of application there are different elastomer and steel qualities available </v>
          </cell>
          <cell r="P1291">
            <v>21</v>
          </cell>
          <cell r="Q1291" t="str">
            <v>12,5-17,0</v>
          </cell>
          <cell r="R1291" t="str">
            <v>21,3-323,9</v>
          </cell>
          <cell r="S1291">
            <v>70</v>
          </cell>
          <cell r="T1291">
            <v>5</v>
          </cell>
          <cell r="U1291">
            <v>3</v>
          </cell>
          <cell r="V1291">
            <v>3.2000000000000001E-2</v>
          </cell>
          <cell r="W1291" t="str">
            <v>NBR / VZ</v>
          </cell>
        </row>
        <row r="1292">
          <cell r="B1292" t="str">
            <v>CRA21445VZ</v>
          </cell>
          <cell r="C1292" t="str">
            <v>052-0250-251</v>
          </cell>
          <cell r="E1292">
            <v>4260391378485</v>
          </cell>
          <cell r="F1292" t="str">
            <v>Wastewater Pipe-Wallpenetrations</v>
          </cell>
          <cell r="G1292" t="str">
            <v>Modular Seals</v>
          </cell>
          <cell r="H1292" t="str">
            <v>Modular Seal Type DS NBR</v>
          </cell>
          <cell r="I1292">
            <v>23005</v>
          </cell>
          <cell r="J1292" t="str">
            <v>DDL</v>
          </cell>
          <cell r="K1292" t="str">
            <v>Crassus - Modular Seal Type DS GK-250, NBR</v>
          </cell>
          <cell r="L1292" t="str">
            <v>up to 5 bar, Width: 70mm, NBR / galvanized</v>
          </cell>
          <cell r="M1292" t="str">
            <v>Crassus - Modular Seal Type DS GK-250, NBR; up to 5 bar, Width: 70mm, NBR / galvanized</v>
          </cell>
          <cell r="N1292" t="str">
            <v xml:space="preserve">Crassus
Modular Seal Type DS NBR
Press seal in modular design; for the installation in core drill holes or wall sleeves; water-tight feed-through for pipes/cables; double sealing; against pressing water and non-pressing water; modular design ideal for subsequent installation
Brand: Crassus “or equivalent”
Pressure-tight (bar): 5,0
Width (mm): 70 - 190
Proof of pressure-tightness: Test report
Sealing material: NBR (elastomer sealing elements without DOP/DEHP-plasticizers)
Pressure plates: Polyamide (fiberglass reinforced) with rotation prevention
Bolts and nuts: Galvanized, stainless steel V2A
Temperature range: -40°C to +120°C
Core drill hole ID (mm): _____
Wall sleeve ID (mm): _____
Pipes/cables OD (mm): _____
or
Item number: ______
Quantity (piece/modular seal): ______
Quantity (modular seals): ______
Price per unit (€): ______
Total price (€): _____
</v>
          </cell>
          <cell r="O1292" t="str">
            <v xml:space="preserve">Press seal in modular design; for the installation in core drill holes or wall sleeves; water-tight feed-through for pipes/cables; double sealing; against pressing water and non-pressing water; modular design ideal for subsequent installation; according to the area of application there are different elastomer and steel qualities available </v>
          </cell>
          <cell r="P1292">
            <v>21</v>
          </cell>
          <cell r="Q1292" t="str">
            <v>15,5-21,0</v>
          </cell>
          <cell r="R1292" t="str">
            <v>13,0-358,0</v>
          </cell>
          <cell r="S1292">
            <v>70</v>
          </cell>
          <cell r="T1292">
            <v>5</v>
          </cell>
          <cell r="U1292">
            <v>3</v>
          </cell>
          <cell r="V1292">
            <v>3.5999999999999997E-2</v>
          </cell>
          <cell r="W1292" t="str">
            <v>NBR / VZ</v>
          </cell>
        </row>
        <row r="1293">
          <cell r="B1293" t="str">
            <v>CRA21446VZ</v>
          </cell>
          <cell r="C1293" t="str">
            <v>052-0250-252</v>
          </cell>
          <cell r="E1293">
            <v>4260391378492</v>
          </cell>
          <cell r="F1293" t="str">
            <v>Wastewater Pipe-Wallpenetrations</v>
          </cell>
          <cell r="G1293" t="str">
            <v>Modular Seals</v>
          </cell>
          <cell r="H1293" t="str">
            <v>Modular Seal Type DS NBR</v>
          </cell>
          <cell r="I1293">
            <v>23005</v>
          </cell>
          <cell r="J1293" t="str">
            <v>DDL</v>
          </cell>
          <cell r="K1293" t="str">
            <v>Crassus - Modular Seal Type DS GK-275, NBR</v>
          </cell>
          <cell r="L1293" t="str">
            <v>up to 5 bar, Width: 70mm, NBR / galvanized</v>
          </cell>
          <cell r="M1293" t="str">
            <v>Crassus - Modular Seal Type DS GK-275, NBR; up to 5 bar, Width: 70mm, NBR / galvanized</v>
          </cell>
          <cell r="N1293" t="str">
            <v xml:space="preserve">Crassus
Modular Seal Type DS NBR
Press seal in modular design; for the installation in core drill holes or wall sleeves; water-tight feed-through for pipes/cables; double sealing; against pressing water and non-pressing water; modular design ideal for subsequent installation
Brand: Crassus “or equivalent”
Pressure-tight (bar): 5,0
Width (mm): 70 - 190
Proof of pressure-tightness: Test report
Sealing material: NBR (elastomer sealing elements without DOP/DEHP-plasticizers)
Pressure plates: Polyamide (fiberglass reinforced) with rotation prevention
Bolts and nuts: Galvanized, stainless steel V2A
Temperature range: -40°C to +120°C
Core drill hole ID (mm): _____
Wall sleeve ID (mm): _____
Pipes/cables OD (mm): _____
or
Item number: ______
Quantity (piece/modular seal): ______
Quantity (modular seals): ______
Price per unit (€): ______
Total price (€): _____
</v>
          </cell>
          <cell r="O1293" t="str">
            <v xml:space="preserve">Press seal in modular design; for the installation in core drill holes or wall sleeves; water-tight feed-through for pipes/cables; double sealing; against pressing water and non-pressing water; modular design ideal for subsequent installation; according to the area of application there are different elastomer and steel qualities available </v>
          </cell>
          <cell r="P1293">
            <v>21</v>
          </cell>
          <cell r="Q1293" t="str">
            <v>15,5-21,0</v>
          </cell>
          <cell r="R1293" t="str">
            <v>4,0-67,1</v>
          </cell>
          <cell r="S1293">
            <v>70</v>
          </cell>
          <cell r="T1293">
            <v>5</v>
          </cell>
          <cell r="U1293">
            <v>3</v>
          </cell>
          <cell r="V1293">
            <v>3.2000000000000001E-2</v>
          </cell>
          <cell r="W1293" t="str">
            <v>NBR / VZ</v>
          </cell>
        </row>
        <row r="1294">
          <cell r="B1294" t="str">
            <v>CRA21447VZ</v>
          </cell>
          <cell r="C1294" t="str">
            <v>052-0250-254</v>
          </cell>
          <cell r="E1294">
            <v>4260391378508</v>
          </cell>
          <cell r="F1294" t="str">
            <v>Wastewater Pipe-Wallpenetrations</v>
          </cell>
          <cell r="G1294" t="str">
            <v>Modular Seals</v>
          </cell>
          <cell r="H1294" t="str">
            <v>Modular Seal Type DS NBR</v>
          </cell>
          <cell r="I1294">
            <v>23005</v>
          </cell>
          <cell r="J1294" t="str">
            <v>DDL</v>
          </cell>
          <cell r="K1294" t="str">
            <v>Crassus - Modular Seal Type DS GK-300, NBR</v>
          </cell>
          <cell r="L1294" t="str">
            <v>up to 5 bar, Width: 90mm, NBR / galvanized</v>
          </cell>
          <cell r="M1294" t="str">
            <v>Crassus - Modular Seal Type DS GK-300, NBR; up to 5 bar, Width: 90mm, NBR / galvanized</v>
          </cell>
          <cell r="N1294" t="str">
            <v xml:space="preserve">Crassus
Modular Seal Type DS NBR
Press seal in modular design; for the installation in core drill holes or wall sleeves; water-tight feed-through for pipes/cables; double sealing; against pressing water and non-pressing water; modular design ideal for subsequent installation
Brand: Crassus “or equivalent”
Pressure-tight (bar): 5,0
Width (mm): 70 - 190
Proof of pressure-tightness: Test report
Sealing material: NBR (elastomer sealing elements without DOP/DEHP-plasticizers)
Pressure plates: Polyamide (fiberglass reinforced) with rotation prevention
Bolts and nuts: Galvanized, stainless steel V2A
Temperature range: -40°C to +120°C
Core drill hole ID (mm): _____
Wall sleeve ID (mm): _____
Pipes/cables OD (mm): _____
or
Item number: ______
Quantity (piece/modular seal): ______
Quantity (modular seals): ______
Price per unit (€): ______
Total price (€): _____
</v>
          </cell>
          <cell r="O1294" t="str">
            <v xml:space="preserve">Press seal in modular design; for the installation in core drill holes or wall sleeves; water-tight feed-through for pipes/cables; double sealing; against pressing water and non-pressing water; modular design ideal for subsequent installation; according to the area of application there are different elastomer and steel qualities available </v>
          </cell>
          <cell r="P1294">
            <v>21</v>
          </cell>
          <cell r="Q1294" t="str">
            <v>17,5-24,0</v>
          </cell>
          <cell r="R1294" t="str">
            <v>44,5-406,4</v>
          </cell>
          <cell r="S1294">
            <v>90</v>
          </cell>
          <cell r="T1294">
            <v>5</v>
          </cell>
          <cell r="U1294">
            <v>15</v>
          </cell>
          <cell r="V1294">
            <v>8.5999999999999993E-2</v>
          </cell>
          <cell r="W1294" t="str">
            <v>NBR / VZ</v>
          </cell>
        </row>
        <row r="1295">
          <cell r="B1295" t="str">
            <v>CRA21448VZ</v>
          </cell>
          <cell r="C1295" t="str">
            <v>052-0250-258</v>
          </cell>
          <cell r="E1295">
            <v>4260391378515</v>
          </cell>
          <cell r="F1295" t="str">
            <v>Wastewater Pipe-Wallpenetrations</v>
          </cell>
          <cell r="G1295" t="str">
            <v>Modular Seals</v>
          </cell>
          <cell r="H1295" t="str">
            <v>Modular Seal Type DS NBR</v>
          </cell>
          <cell r="I1295">
            <v>23005</v>
          </cell>
          <cell r="J1295" t="str">
            <v>DDL</v>
          </cell>
          <cell r="K1295" t="str">
            <v>Crassus - Modular Seal Type DS GK-325, NBR</v>
          </cell>
          <cell r="L1295" t="str">
            <v>up to 5 bar, Width: 110mm, NBR / galvanized</v>
          </cell>
          <cell r="M1295" t="str">
            <v>Crassus - Modular Seal Type DS GK-325, NBR; up to 5 bar, Width: 110mm, NBR / galvanized</v>
          </cell>
          <cell r="N1295" t="str">
            <v xml:space="preserve">Crassus
Modular Seal Type DS NBR
Press seal in modular design; for the installation in core drill holes or wall sleeves; water-tight feed-through for pipes/cables; double sealing; against pressing water and non-pressing water; modular design ideal for subsequent installation
Brand: Crassus “or equivalent”
Pressure-tight (bar): 5,0
Width (mm): 70 - 190
Proof of pressure-tightness: Test report
Sealing material: NBR (elastomer sealing elements without DOP/DEHP-plasticizers)
Pressure plates: Polyamide (fiberglass reinforced) with rotation prevention
Bolts and nuts: Galvanized, stainless steel V2A
Temperature range: -40°C to +120°C
Core drill hole ID (mm): _____
Wall sleeve ID (mm): _____
Pipes/cables OD (mm): _____
or
Item number: ______
Quantity (piece/modular seal): ______
Quantity (modular seals): ______
Price per unit (€): ______
Total price (€): _____
</v>
          </cell>
          <cell r="O1295" t="str">
            <v xml:space="preserve">Press seal in modular design; for the installation in core drill holes or wall sleeves; water-tight feed-through for pipes/cables; double sealing; against pressing water and non-pressing water; modular design ideal for subsequent installation; according to the area of application there are different elastomer and steel qualities available </v>
          </cell>
          <cell r="P1295">
            <v>21</v>
          </cell>
          <cell r="Q1295" t="str">
            <v>23,0-32,0</v>
          </cell>
          <cell r="R1295" t="str">
            <v>88,9-711,0</v>
          </cell>
          <cell r="S1295">
            <v>110</v>
          </cell>
          <cell r="T1295">
            <v>5</v>
          </cell>
          <cell r="U1295">
            <v>15</v>
          </cell>
          <cell r="V1295">
            <v>0.20399999999999999</v>
          </cell>
          <cell r="W1295" t="str">
            <v>NBR / VZ</v>
          </cell>
        </row>
        <row r="1296">
          <cell r="B1296" t="str">
            <v>CRA21449VZ</v>
          </cell>
          <cell r="C1296" t="str">
            <v>052-0250-260</v>
          </cell>
          <cell r="E1296">
            <v>4260391378522</v>
          </cell>
          <cell r="F1296" t="str">
            <v>Wastewater Pipe-Wallpenetrations</v>
          </cell>
          <cell r="G1296" t="str">
            <v>Modular Seals</v>
          </cell>
          <cell r="H1296" t="str">
            <v>Modular Seal Type DS NBR</v>
          </cell>
          <cell r="I1296">
            <v>23005</v>
          </cell>
          <cell r="J1296" t="str">
            <v>DDL</v>
          </cell>
          <cell r="K1296" t="str">
            <v>Crassus - Modular Seal Type DS GK-350, NBR</v>
          </cell>
          <cell r="L1296" t="str">
            <v>up to 5 bar, Width: 110mm, NBR / galvanized</v>
          </cell>
          <cell r="M1296" t="str">
            <v>Crassus - Modular Seal Type DS GK-350, NBR; up to 5 bar, Width: 110mm, NBR / galvanized</v>
          </cell>
          <cell r="N1296" t="str">
            <v xml:space="preserve">Crassus
Modular Seal Type DS NBR
Press seal in modular design; for the installation in core drill holes or wall sleeves; water-tight feed-through for pipes/cables; double sealing; against pressing water and non-pressing water; modular design ideal for subsequent installation
Brand: Crassus “or equivalent”
Pressure-tight (bar): 5,0
Width (mm): 70 - 190
Proof of pressure-tightness: Test report
Sealing material: NBR (elastomer sealing elements without DOP/DEHP-plasticizers)
Pressure plates: Polyamide (fiberglass reinforced) with rotation prevention
Bolts and nuts: Galvanized, stainless steel V2A
Temperature range: -40°C to +120°C
Core drill hole ID (mm): _____
Wall sleeve ID (mm): _____
Pipes/cables OD (mm): _____
or
Item number: ______
Quantity (piece/modular seal): ______
Quantity (modular seals): ______
Price per unit (€): ______
Total price (€): _____
</v>
          </cell>
          <cell r="O1296" t="str">
            <v xml:space="preserve">Press seal in modular design; for the installation in core drill holes or wall sleeves; water-tight feed-through for pipes/cables; double sealing; against pressing water and non-pressing water; modular design ideal for subsequent installation; according to the area of application there are different elastomer and steel qualities available </v>
          </cell>
          <cell r="P1296">
            <v>21</v>
          </cell>
          <cell r="Q1296" t="str">
            <v>23,5-33,0</v>
          </cell>
          <cell r="R1296" t="str">
            <v>14,0-406,4</v>
          </cell>
          <cell r="S1296">
            <v>110</v>
          </cell>
          <cell r="T1296">
            <v>5</v>
          </cell>
          <cell r="U1296">
            <v>15</v>
          </cell>
          <cell r="V1296">
            <v>0.121</v>
          </cell>
          <cell r="W1296" t="str">
            <v>NBR / VZ</v>
          </cell>
        </row>
        <row r="1297">
          <cell r="B1297" t="str">
            <v>CRA21450VZ</v>
          </cell>
          <cell r="C1297" t="str">
            <v>052-0250-262</v>
          </cell>
          <cell r="E1297">
            <v>4260391378539</v>
          </cell>
          <cell r="F1297" t="str">
            <v>Wastewater Pipe-Wallpenetrations</v>
          </cell>
          <cell r="G1297" t="str">
            <v>Modular Seals</v>
          </cell>
          <cell r="H1297" t="str">
            <v>Modular Seal Type DS NBR</v>
          </cell>
          <cell r="I1297">
            <v>23005</v>
          </cell>
          <cell r="J1297" t="str">
            <v>DDL</v>
          </cell>
          <cell r="K1297" t="str">
            <v>Crassus - Modular Seal Type DS GK-375, NBR</v>
          </cell>
          <cell r="L1297" t="str">
            <v>up to 5 bar, Width: 110mm, NBR / galvanized</v>
          </cell>
          <cell r="M1297" t="str">
            <v>Crassus - Modular Seal Type DS GK-375, NBR; up to 5 bar, Width: 110mm, NBR / galvanized</v>
          </cell>
          <cell r="N1297" t="str">
            <v xml:space="preserve">Crassus
Modular Seal Type DS NBR
Press seal in modular design; for the installation in core drill holes or wall sleeves; water-tight feed-through for pipes/cables; double sealing; against pressing water and non-pressing water; modular design ideal for subsequent installation
Brand: Crassus “or equivalent”
Pressure-tight (bar): 5,0
Width (mm): 70 - 190
Proof of pressure-tightness: Test report
Sealing material: NBR (elastomer sealing elements without DOP/DEHP-plasticizers)
Pressure plates: Polyamide (fiberglass reinforced) with rotation prevention
Bolts and nuts: Galvanized, stainless steel V2A
Temperature range: -40°C to +120°C
Core drill hole ID (mm): _____
Wall sleeve ID (mm): _____
Pipes/cables OD (mm): _____
or
Item number: ______
Quantity (piece/modular seal): ______
Quantity (modular seals): ______
Price per unit (€): ______
Total price (€): _____
</v>
          </cell>
          <cell r="O1297" t="str">
            <v xml:space="preserve">Press seal in modular design; for the installation in core drill holes or wall sleeves; water-tight feed-through for pipes/cables; double sealing; against pressing water and non-pressing water; modular design ideal for subsequent installation; according to the area of application there are different elastomer and steel qualities available </v>
          </cell>
          <cell r="P1297">
            <v>21</v>
          </cell>
          <cell r="Q1297" t="str">
            <v>31,0-40,0</v>
          </cell>
          <cell r="R1297" t="str">
            <v>26,0-323,9</v>
          </cell>
          <cell r="S1297">
            <v>110</v>
          </cell>
          <cell r="T1297">
            <v>5</v>
          </cell>
          <cell r="U1297">
            <v>15</v>
          </cell>
          <cell r="V1297">
            <v>0.189</v>
          </cell>
          <cell r="W1297" t="str">
            <v>NBR / VZ</v>
          </cell>
        </row>
        <row r="1298">
          <cell r="B1298" t="str">
            <v>CRA21451VZ</v>
          </cell>
          <cell r="C1298" t="str">
            <v>052-0250-264</v>
          </cell>
          <cell r="E1298">
            <v>4260391378546</v>
          </cell>
          <cell r="F1298" t="str">
            <v>Wastewater Pipe-Wallpenetrations</v>
          </cell>
          <cell r="G1298" t="str">
            <v>Modular Seals</v>
          </cell>
          <cell r="H1298" t="str">
            <v>Modular Seal Type DS NBR</v>
          </cell>
          <cell r="I1298">
            <v>23005</v>
          </cell>
          <cell r="J1298" t="str">
            <v>DDL</v>
          </cell>
          <cell r="K1298" t="str">
            <v>Crassus - Modular Seal Type DS GK-400, NBR</v>
          </cell>
          <cell r="L1298" t="str">
            <v>up to 5 bar, Width: 140mm, NBR / galvanized</v>
          </cell>
          <cell r="M1298" t="str">
            <v>Crassus - Modular Seal Type DS GK-400, NBR; up to 5 bar, Width: 140mm, NBR / galvanized</v>
          </cell>
          <cell r="N1298" t="str">
            <v xml:space="preserve">Crassus
Modular Seal Type DS NBR
Press seal in modular design; for the installation in core drill holes or wall sleeves; water-tight feed-through for pipes/cables; double sealing; against pressing water and non-pressing water; modular design ideal for subsequent installation
Brand: Crassus “or equivalent”
Pressure-tight (bar): 5,0
Width (mm): 70 - 190
Proof of pressure-tightness: Test report
Sealing material: NBR (elastomer sealing elements without DOP/DEHP-plasticizers)
Pressure plates: Polyamide (fiberglass reinforced) with rotation prevention
Bolts and nuts: Galvanized, stainless steel V2A
Temperature range: -40°C to +120°C
Core drill hole ID (mm): _____
Wall sleeve ID (mm): _____
Pipes/cables OD (mm): _____
or
Item number: ______
Quantity (piece/modular seal): ______
Quantity (modular seals): ______
Price per unit (€): ______
Total price (€): _____
</v>
          </cell>
          <cell r="O1298" t="str">
            <v xml:space="preserve">Press seal in modular design; for the installation in core drill holes or wall sleeves; water-tight feed-through for pipes/cables; double sealing; against pressing water and non-pressing water; modular design ideal for subsequent installation; according to the area of application there are different elastomer and steel qualities available </v>
          </cell>
          <cell r="P1298">
            <v>21</v>
          </cell>
          <cell r="Q1298" t="str">
            <v>36,0-46,0</v>
          </cell>
          <cell r="R1298" t="str">
            <v>139,7-1220,0</v>
          </cell>
          <cell r="S1298">
            <v>140</v>
          </cell>
          <cell r="T1298">
            <v>5</v>
          </cell>
          <cell r="U1298">
            <v>35</v>
          </cell>
          <cell r="V1298">
            <v>0.45800000000000002</v>
          </cell>
          <cell r="W1298" t="str">
            <v>NBR / VZ</v>
          </cell>
        </row>
        <row r="1299">
          <cell r="B1299" t="str">
            <v>CRA21452VZ</v>
          </cell>
          <cell r="C1299" t="str">
            <v>052-0250-266</v>
          </cell>
          <cell r="E1299">
            <v>4260391378553</v>
          </cell>
          <cell r="F1299" t="str">
            <v>Wastewater Pipe-Wallpenetrations</v>
          </cell>
          <cell r="G1299" t="str">
            <v>Modular Seals</v>
          </cell>
          <cell r="H1299" t="str">
            <v>Modular Seal Type DS NBR</v>
          </cell>
          <cell r="I1299">
            <v>23005</v>
          </cell>
          <cell r="J1299" t="str">
            <v>DDL</v>
          </cell>
          <cell r="K1299" t="str">
            <v>Crassus - Modular Seal Type DS GK-415, NBR</v>
          </cell>
          <cell r="L1299" t="str">
            <v>up to 5 bar, Width: 140mm, NBR / galvanized</v>
          </cell>
          <cell r="M1299" t="str">
            <v>Crassus - Modular Seal Type DS GK-415, NBR; up to 5 bar, Width: 140mm, NBR / galvanized</v>
          </cell>
          <cell r="N1299" t="str">
            <v xml:space="preserve">Crassus
Modular Seal Type DS NBR
Press seal in modular design; for the installation in core drill holes or wall sleeves; water-tight feed-through for pipes/cables; double sealing; against pressing water and non-pressing water; modular design ideal for subsequent installation
Brand: Crassus “or equivalent”
Pressure-tight (bar): 5,0
Width (mm): 70 - 190
Proof of pressure-tightness: Test report
Sealing material: NBR (elastomer sealing elements without DOP/DEHP-plasticizers)
Pressure plates: Polyamide (fiberglass reinforced) with rotation prevention
Bolts and nuts: Galvanized, stainless steel V2A
Temperature range: -40°C to +120°C
Core drill hole ID (mm): _____
Wall sleeve ID (mm): _____
Pipes/cables OD (mm): _____
or
Item number: ______
Quantity (piece/modular seal): ______
Quantity (modular seals): ______
Price per unit (€): ______
Total price (€): _____
</v>
          </cell>
          <cell r="O1299" t="str">
            <v xml:space="preserve">Press seal in modular design; for the installation in core drill holes or wall sleeves; water-tight feed-through for pipes/cables; double sealing; against pressing water and non-pressing water; modular design ideal for subsequent installation; according to the area of application there are different elastomer and steel qualities available </v>
          </cell>
          <cell r="P1299">
            <v>21</v>
          </cell>
          <cell r="Q1299" t="str">
            <v>36,0-46,0</v>
          </cell>
          <cell r="R1299" t="str">
            <v>44,5-323,9</v>
          </cell>
          <cell r="S1299">
            <v>140</v>
          </cell>
          <cell r="T1299">
            <v>5</v>
          </cell>
          <cell r="U1299">
            <v>35</v>
          </cell>
          <cell r="V1299">
            <v>0.35899999999999999</v>
          </cell>
          <cell r="W1299" t="str">
            <v>NBR / VZ</v>
          </cell>
        </row>
        <row r="1300">
          <cell r="B1300" t="str">
            <v>CRA21453VZ</v>
          </cell>
          <cell r="C1300" t="str">
            <v>052-0250-268</v>
          </cell>
          <cell r="E1300">
            <v>4260391378560</v>
          </cell>
          <cell r="F1300" t="str">
            <v>Wastewater Pipe-Wallpenetrations</v>
          </cell>
          <cell r="G1300" t="str">
            <v>Modular Seals</v>
          </cell>
          <cell r="H1300" t="str">
            <v>Modular Seal Type DS NBR</v>
          </cell>
          <cell r="I1300">
            <v>23005</v>
          </cell>
          <cell r="J1300" t="str">
            <v>DDL</v>
          </cell>
          <cell r="K1300" t="str">
            <v>Crassus - Modular Seal Type DS GK-425, NBR</v>
          </cell>
          <cell r="L1300" t="str">
            <v>up to 5 bar, Width: 140mm, NBR / galvanized</v>
          </cell>
          <cell r="M1300" t="str">
            <v>Crassus - Modular Seal Type DS GK-425, NBR; up to 5 bar, Width: 140mm, NBR / galvanized</v>
          </cell>
          <cell r="N1300" t="str">
            <v xml:space="preserve">Crassus
Modular Seal Type DS NBR
Press seal in modular design; for the installation in core drill holes or wall sleeves; water-tight feed-through for pipes/cables; double sealing; against pressing water and non-pressing water; modular design ideal for subsequent installation
Brand: Crassus “or equivalent”
Pressure-tight (bar): 5,0
Width (mm): 70 - 190
Proof of pressure-tightness: Test report
Sealing material: NBR (elastomer sealing elements without DOP/DEHP-plasticizers)
Pressure plates: Polyamide (fiberglass reinforced) with rotation prevention
Bolts and nuts: Galvanized, stainless steel V2A
Temperature range: -40°C to +120°C
Core drill hole ID (mm): _____
Wall sleeve ID (mm): _____
Pipes/cables OD (mm): _____
or
Item number: ______
Quantity (piece/modular seal): ______
Quantity (modular seals): ______
Price per unit (€): ______
Total price (€): _____
</v>
          </cell>
          <cell r="O1300" t="str">
            <v xml:space="preserve">Press seal in modular design; for the installation in core drill holes or wall sleeves; water-tight feed-through for pipes/cables; double sealing; against pressing water and non-pressing water; modular design ideal for subsequent installation; according to the area of application there are different elastomer and steel qualities available </v>
          </cell>
          <cell r="P1300">
            <v>21</v>
          </cell>
          <cell r="Q1300" t="str">
            <v>28,0-38,0</v>
          </cell>
          <cell r="R1300" t="str">
            <v>134,0-1220,0</v>
          </cell>
          <cell r="S1300">
            <v>140</v>
          </cell>
          <cell r="T1300">
            <v>5</v>
          </cell>
          <cell r="U1300">
            <v>35</v>
          </cell>
          <cell r="V1300">
            <v>0.379</v>
          </cell>
          <cell r="W1300" t="str">
            <v>NBR / VZ</v>
          </cell>
        </row>
        <row r="1301">
          <cell r="B1301" t="str">
            <v>CRA21454VZ</v>
          </cell>
          <cell r="C1301" t="str">
            <v>052-0250-270</v>
          </cell>
          <cell r="E1301">
            <v>4260391378577</v>
          </cell>
          <cell r="F1301" t="str">
            <v>Wastewater Pipe-Wallpenetrations</v>
          </cell>
          <cell r="G1301" t="str">
            <v>Modular Seals</v>
          </cell>
          <cell r="H1301" t="str">
            <v>Modular Seal Type DS NBR</v>
          </cell>
          <cell r="I1301">
            <v>23005</v>
          </cell>
          <cell r="J1301" t="str">
            <v>DDL</v>
          </cell>
          <cell r="K1301" t="str">
            <v>Crassus - Modular Seal Type DS GK-475, NBR</v>
          </cell>
          <cell r="L1301" t="str">
            <v>up to 5 bar, Width: 140mm, NBR / galvanized</v>
          </cell>
          <cell r="M1301" t="str">
            <v>Crassus - Modular Seal Type DS GK-475, NBR; up to 5 bar, Width: 140mm, NBR / galvanized</v>
          </cell>
          <cell r="N1301" t="str">
            <v xml:space="preserve">Crassus
Modular Seal Type DS NBR
Press seal in modular design; for the installation in core drill holes or wall sleeves; water-tight feed-through for pipes/cables; double sealing; against pressing water and non-pressing water; modular design ideal for subsequent installation
Brand: Crassus “or equivalent”
Pressure-tight (bar): 5,0
Width (mm): 70 - 190
Proof of pressure-tightness: Test report
Sealing material: NBR (elastomer sealing elements without DOP/DEHP-plasticizers)
Pressure plates: Polyamide (fiberglass reinforced) with rotation prevention
Bolts and nuts: Galvanized, stainless steel V2A
Temperature range: -40°C to +120°C
Core drill hole ID (mm): _____
Wall sleeve ID (mm): _____
Pipes/cables OD (mm): _____
or
Item number: ______
Quantity (piece/modular seal): ______
Quantity (modular seals): ______
Price per unit (€): ______
Total price (€): _____
</v>
          </cell>
          <cell r="O1301" t="str">
            <v xml:space="preserve">Press seal in modular design; for the installation in core drill holes or wall sleeves; water-tight feed-through for pipes/cables; double sealing; against pressing water and non-pressing water; modular design ideal for subsequent installation; according to the area of application there are different elastomer and steel qualities available </v>
          </cell>
          <cell r="P1301">
            <v>21</v>
          </cell>
          <cell r="Q1301" t="str">
            <v>40,0-50,0</v>
          </cell>
          <cell r="R1301" t="str">
            <v>33,7-1220,0</v>
          </cell>
          <cell r="S1301">
            <v>140</v>
          </cell>
          <cell r="T1301">
            <v>5</v>
          </cell>
          <cell r="U1301">
            <v>35</v>
          </cell>
          <cell r="V1301">
            <v>0.38800000000000001</v>
          </cell>
          <cell r="W1301" t="str">
            <v>NBR / VZ</v>
          </cell>
        </row>
        <row r="1302">
          <cell r="B1302" t="str">
            <v>CRA21455VZ</v>
          </cell>
          <cell r="C1302" t="str">
            <v>052-0250-272</v>
          </cell>
          <cell r="E1302">
            <v>4260391378584</v>
          </cell>
          <cell r="F1302" t="str">
            <v>Wastewater Pipe-Wallpenetrations</v>
          </cell>
          <cell r="G1302" t="str">
            <v>Modular Seals</v>
          </cell>
          <cell r="H1302" t="str">
            <v>Modular Seal Type DS NBR</v>
          </cell>
          <cell r="I1302">
            <v>23005</v>
          </cell>
          <cell r="J1302" t="str">
            <v>DDL</v>
          </cell>
          <cell r="K1302" t="str">
            <v>Crassus - Modular Seal Type DS GK-500, NBR</v>
          </cell>
          <cell r="L1302" t="str">
            <v>up to 5 bar, Width: 150mm, NBR / galvanized</v>
          </cell>
          <cell r="M1302" t="str">
            <v>Crassus - Modular Seal Type DS GK-500, NBR; up to 5 bar, Width: 150mm, NBR / galvanized</v>
          </cell>
          <cell r="N1302" t="str">
            <v xml:space="preserve">Crassus
Modular Seal Type DS NBR
Press seal in modular design; for the installation in core drill holes or wall sleeves; water-tight feed-through for pipes/cables; double sealing; against pressing water and non-pressing water; modular design ideal for subsequent installation
Brand: Crassus “or equivalent”
Pressure-tight (bar): 5,0
Width (mm): 70 - 190
Proof of pressure-tightness: Test report
Sealing material: NBR (elastomer sealing elements without DOP/DEHP-plasticizers)
Pressure plates: Polyamide (fiberglass reinforced) with rotation prevention
Bolts and nuts: Galvanized, stainless steel V2A
Temperature range: -40°C to +120°C
Core drill hole ID (mm): _____
Wall sleeve ID (mm): _____
Pipes/cables OD (mm): _____
or
Item number: ______
Quantity (piece/modular seal): ______
Quantity (modular seals): ______
Price per unit (€): ______
Total price (€): _____
</v>
          </cell>
          <cell r="O1302" t="str">
            <v xml:space="preserve">Press seal in modular design; for the installation in core drill holes or wall sleeves; water-tight feed-through for pipes/cables; double sealing; against pressing water and non-pressing water; modular design ideal for subsequent installation; according to the area of application there are different elastomer and steel qualities available </v>
          </cell>
          <cell r="P1302">
            <v>21</v>
          </cell>
          <cell r="Q1302" t="str">
            <v>58,0-72,0</v>
          </cell>
          <cell r="R1302" t="str">
            <v>82,5-1220,0</v>
          </cell>
          <cell r="S1302">
            <v>150</v>
          </cell>
          <cell r="T1302">
            <v>5</v>
          </cell>
          <cell r="U1302">
            <v>65</v>
          </cell>
          <cell r="V1302">
            <v>0.92800000000000005</v>
          </cell>
          <cell r="W1302" t="str">
            <v>NBR / VZ</v>
          </cell>
        </row>
        <row r="1303">
          <cell r="B1303" t="str">
            <v>CRA21456VZ</v>
          </cell>
          <cell r="C1303" t="str">
            <v>052-0250-274</v>
          </cell>
          <cell r="E1303">
            <v>4260391378591</v>
          </cell>
          <cell r="F1303" t="str">
            <v>Wastewater Pipe-Wallpenetrations</v>
          </cell>
          <cell r="G1303" t="str">
            <v>Modular Seals</v>
          </cell>
          <cell r="H1303" t="str">
            <v>Modular Seal Type DS NBR</v>
          </cell>
          <cell r="I1303">
            <v>23005</v>
          </cell>
          <cell r="J1303" t="str">
            <v>DDL</v>
          </cell>
          <cell r="K1303" t="str">
            <v>Crassus - Modular Seal Type DS GK-525, NBR</v>
          </cell>
          <cell r="L1303" t="str">
            <v>up to 5 bar, Width: 150mm, NBR / galvanized</v>
          </cell>
          <cell r="M1303" t="str">
            <v>Crassus - Modular Seal Type DS GK-525, NBR; up to 5 bar, Width: 150mm, NBR / galvanized</v>
          </cell>
          <cell r="N1303" t="str">
            <v xml:space="preserve">Crassus
Modular Seal Type DS NBR
Press seal in modular design; for the installation in core drill holes or wall sleeves; water-tight feed-through for pipes/cables; double sealing; against pressing water and non-pressing water; modular design ideal for subsequent installation
Brand: Crassus “or equivalent”
Pressure-tight (bar): 5,0
Width (mm): 70 - 190
Proof of pressure-tightness: Test report
Sealing material: NBR (elastomer sealing elements without DOP/DEHP-plasticizers)
Pressure plates: Polyamide (fiberglass reinforced) with rotation prevention
Bolts and nuts: Galvanized, stainless steel V2A
Temperature range: -40°C to +120°C
Core drill hole ID (mm): _____
Wall sleeve ID (mm): _____
Pipes/cables OD (mm): _____
or
Item number: ______
Quantity (piece/modular seal): ______
Quantity (modular seals): ______
Price per unit (€): ______
Total price (€): _____
</v>
          </cell>
          <cell r="O1303" t="str">
            <v xml:space="preserve">Press seal in modular design; for the installation in core drill holes or wall sleeves; water-tight feed-through for pipes/cables; double sealing; against pressing water and non-pressing water; modular design ideal for subsequent installation; according to the area of application there are different elastomer and steel qualities available </v>
          </cell>
          <cell r="P1303">
            <v>21</v>
          </cell>
          <cell r="Q1303" t="str">
            <v>53,0-64,0</v>
          </cell>
          <cell r="R1303" t="str">
            <v>133,0-1220,0</v>
          </cell>
          <cell r="S1303">
            <v>150</v>
          </cell>
          <cell r="T1303">
            <v>5</v>
          </cell>
          <cell r="U1303">
            <v>65</v>
          </cell>
          <cell r="V1303">
            <v>0.85699999999999998</v>
          </cell>
          <cell r="W1303" t="str">
            <v>NBR / VZ</v>
          </cell>
        </row>
        <row r="1304">
          <cell r="B1304" t="str">
            <v>CRA21457VZ</v>
          </cell>
          <cell r="C1304" t="str">
            <v>052-0250-276</v>
          </cell>
          <cell r="E1304">
            <v>4260391378607</v>
          </cell>
          <cell r="F1304" t="str">
            <v>Wastewater Pipe-Wallpenetrations</v>
          </cell>
          <cell r="G1304" t="str">
            <v>Modular Seals</v>
          </cell>
          <cell r="H1304" t="str">
            <v>Modular Seal Type DS NBR</v>
          </cell>
          <cell r="I1304">
            <v>23005</v>
          </cell>
          <cell r="J1304" t="str">
            <v>DDL</v>
          </cell>
          <cell r="K1304" t="str">
            <v>Crassus - Modular Seal Type DS GK-575, NBR</v>
          </cell>
          <cell r="L1304" t="str">
            <v>up to 5 bar, Width: 140mm, NBR / galvanized</v>
          </cell>
          <cell r="M1304" t="str">
            <v>Crassus - Modular Seal Type DS GK-575, NBR; up to 5 bar, Width: 140mm, NBR / galvanized</v>
          </cell>
          <cell r="N1304" t="str">
            <v xml:space="preserve">Crassus
Modular Seal Type DS NBR
Press seal in modular design; for the installation in core drill holes or wall sleeves; water-tight feed-through for pipes/cables; double sealing; against pressing water and non-pressing water; modular design ideal for subsequent installation
Brand: Crassus “or equivalent”
Pressure-tight (bar): 5,0
Width (mm): 70 - 190
Proof of pressure-tightness: Test report
Sealing material: NBR (elastomer sealing elements without DOP/DEHP-plasticizers)
Pressure plates: Polyamide (fiberglass reinforced) with rotation prevention
Bolts and nuts: Galvanized, stainless steel V2A
Temperature range: -40°C to +120°C
Core drill hole ID (mm): _____
Wall sleeve ID (mm): _____
Pipes/cables OD (mm): _____
or
Item number: ______
Quantity (piece/modular seal): ______
Quantity (modular seals): ______
Price per unit (€): ______
Total price (€): _____
</v>
          </cell>
          <cell r="O1304" t="str">
            <v xml:space="preserve">Press seal in modular design; for the installation in core drill holes or wall sleeves; water-tight feed-through for pipes/cables; double sealing; against pressing water and non-pressing water; modular design ideal for subsequent installation; according to the area of application there are different elastomer and steel qualities available </v>
          </cell>
          <cell r="P1304">
            <v>21</v>
          </cell>
          <cell r="Q1304" t="str">
            <v>47,0-60,0</v>
          </cell>
          <cell r="R1304" t="str">
            <v>90,0-1220,0</v>
          </cell>
          <cell r="S1304">
            <v>140</v>
          </cell>
          <cell r="T1304">
            <v>5</v>
          </cell>
          <cell r="U1304">
            <v>50</v>
          </cell>
          <cell r="V1304">
            <v>0.61199999999999999</v>
          </cell>
          <cell r="W1304" t="str">
            <v>NBR / VZ</v>
          </cell>
        </row>
        <row r="1305">
          <cell r="B1305" t="str">
            <v>CRA21458VZ</v>
          </cell>
          <cell r="C1305" t="str">
            <v>052-0250-278</v>
          </cell>
          <cell r="E1305">
            <v>4260391378614</v>
          </cell>
          <cell r="F1305" t="str">
            <v>Wastewater Pipe-Wallpenetrations</v>
          </cell>
          <cell r="G1305" t="str">
            <v>Modular Seals</v>
          </cell>
          <cell r="H1305" t="str">
            <v>Modular Seal Type DS NBR</v>
          </cell>
          <cell r="I1305">
            <v>23005</v>
          </cell>
          <cell r="J1305" t="str">
            <v>DDL</v>
          </cell>
          <cell r="K1305" t="str">
            <v>Crassus - Modular Seal Type DS GK-600, NBR</v>
          </cell>
          <cell r="L1305" t="str">
            <v>up to 5 bar, Width: 190mm, NBR / galvanized</v>
          </cell>
          <cell r="M1305" t="str">
            <v>Crassus - Modular Seal Type DS GK-600, NBR; up to 5 bar, Width: 190mm, NBR / galvanized</v>
          </cell>
          <cell r="N1305" t="str">
            <v xml:space="preserve">Crassus
Modular Seal Type DS NBR
Press seal in modular design; for the installation in core drill holes or wall sleeves; water-tight feed-through for pipes/cables; double sealing; against pressing water and non-pressing water; modular design ideal for subsequent installation
Brand: Crassus “or equivalent”
Pressure-tight (bar): 5,0
Width (mm): 70 - 190
Proof of pressure-tightness: Test report
Sealing material: NBR (elastomer sealing elements without DOP/DEHP-plasticizers)
Pressure plates: Polyamide (fiberglass reinforced) with rotation prevention
Bolts and nuts: Galvanized, stainless steel V2A
Temperature range: -40°C to +120°C
Core drill hole ID (mm): _____
Wall sleeve ID (mm): _____
Pipes/cables OD (mm): _____
or
Item number: ______
Quantity (piece/modular seal): ______
Quantity (modular seals): ______
Price per unit (€): ______
Total price (€): _____
</v>
          </cell>
          <cell r="O1305" t="str">
            <v xml:space="preserve">Press seal in modular design; for the installation in core drill holes or wall sleeves; water-tight feed-through for pipes/cables; double sealing; against pressing water and non-pressing water; modular design ideal for subsequent installation; according to the area of application there are different elastomer and steel qualities available </v>
          </cell>
          <cell r="P1305">
            <v>21</v>
          </cell>
          <cell r="Q1305" t="str">
            <v>80,0-102,0</v>
          </cell>
          <cell r="R1305" t="str">
            <v>177,8-3000,0</v>
          </cell>
          <cell r="S1305">
            <v>190</v>
          </cell>
          <cell r="T1305">
            <v>5</v>
          </cell>
          <cell r="U1305">
            <v>130</v>
          </cell>
          <cell r="V1305">
            <v>2.706</v>
          </cell>
          <cell r="W1305" t="str">
            <v>NBR / VZ</v>
          </cell>
        </row>
        <row r="1306">
          <cell r="B1306" t="str">
            <v>CRA21459VZ</v>
          </cell>
          <cell r="C1306" t="str">
            <v>052-0250-280</v>
          </cell>
          <cell r="E1306">
            <v>4260391378621</v>
          </cell>
          <cell r="F1306" t="str">
            <v>Wastewater Pipe-Wallpenetrations</v>
          </cell>
          <cell r="G1306" t="str">
            <v>Modular Seals</v>
          </cell>
          <cell r="H1306" t="str">
            <v>Modular Seal Type DS NBR</v>
          </cell>
          <cell r="I1306">
            <v>23005</v>
          </cell>
          <cell r="J1306" t="str">
            <v>DDL</v>
          </cell>
          <cell r="K1306" t="str">
            <v>Crassus - Modular Seal Type DS GK-650, NBR</v>
          </cell>
          <cell r="L1306" t="str">
            <v>up to 5 bar, Width: 160mm, NBR / galvanized</v>
          </cell>
          <cell r="M1306" t="str">
            <v>Crassus - Modular Seal Type DS GK-650, NBR; up to 5 bar, Width: 160mm, NBR / galvanized</v>
          </cell>
          <cell r="N1306" t="str">
            <v xml:space="preserve">Crassus
Modular Seal Type DS NBR
Press seal in modular design; for the installation in core drill holes or wall sleeves; water-tight feed-through for pipes/cables; double sealing; against pressing water and non-pressing water; modular design ideal for subsequent installation
Brand: Crassus “or equivalent”
Pressure-tight (bar): 5,0
Width (mm): 70 - 190
Proof of pressure-tightness: Test report
Sealing material: NBR (elastomer sealing elements without DOP/DEHP-plasticizers)
Pressure plates: Polyamide (fiberglass reinforced) with rotation prevention
Bolts and nuts: Galvanized, stainless steel V2A
Temperature range: -40°C to +120°C
Core drill hole ID (mm): _____
Wall sleeve ID (mm): _____
Pipes/cables OD (mm): _____
or
Item number: ______
Quantity (piece/modular seal): ______
Quantity (modular seals): ______
Price per unit (€): ______
Total price (€): _____
</v>
          </cell>
          <cell r="O1306" t="str">
            <v xml:space="preserve">Press seal in modular design; for the installation in core drill holes or wall sleeves; water-tight feed-through for pipes/cables; double sealing; against pressing water and non-pressing water; modular design ideal for subsequent installation; according to the area of application there are different elastomer and steel qualities available </v>
          </cell>
          <cell r="P1306">
            <v>21</v>
          </cell>
          <cell r="Q1306" t="str">
            <v>71,0-85,0</v>
          </cell>
          <cell r="R1306" t="str">
            <v>200,0-1220,0</v>
          </cell>
          <cell r="S1306">
            <v>160</v>
          </cell>
          <cell r="T1306">
            <v>5</v>
          </cell>
          <cell r="U1306">
            <v>85</v>
          </cell>
          <cell r="V1306">
            <v>1.367</v>
          </cell>
          <cell r="W1306" t="str">
            <v>NBR / VZ</v>
          </cell>
        </row>
        <row r="1307">
          <cell r="B1307" t="str">
            <v>CRA21444V2A</v>
          </cell>
          <cell r="C1307" t="str">
            <v>053-0250-200</v>
          </cell>
          <cell r="E1307">
            <v>4260391378638</v>
          </cell>
          <cell r="F1307" t="str">
            <v>Wastewater Pipe-Wallpenetrations</v>
          </cell>
          <cell r="G1307" t="str">
            <v>Modular Seals</v>
          </cell>
          <cell r="H1307" t="str">
            <v>Modular Seal Type DS NBR</v>
          </cell>
          <cell r="I1307">
            <v>23005</v>
          </cell>
          <cell r="J1307" t="str">
            <v>DDL</v>
          </cell>
          <cell r="K1307" t="str">
            <v>Crassus - Modular Seal Type DS GK-200, NBR</v>
          </cell>
          <cell r="L1307" t="str">
            <v>up to 5 bar, Width: 70mm, NBR / V2A</v>
          </cell>
          <cell r="M1307" t="str">
            <v>Crassus - Modular Seal Type DS GK-200, NBR; up to 5 bar, Width: 70mm, NBR / V2A</v>
          </cell>
          <cell r="N1307" t="str">
            <v xml:space="preserve">Crassus
Modular Seal Type DS NBR
Press seal in modular design; for the installation in core drill holes or wall sleeves; water-tight feed-through for pipes/cables; double sealing; against pressing water and non-pressing water; modular design ideal for subsequent installation
Brand: Crassus “or equivalent”
Pressure-tight (bar): 5,0
Width (mm): 70 - 190
Proof of pressure-tightness: Test report
Sealing material: NBR (elastomer sealing elements without DOP/DEHP-plasticizers)
Pressure plates: Polyamide (fiberglass reinforced) with rotation prevention
Bolts and nuts: Galvanized, stainless steel V2A
Temperature range: -40°C to +120°C
Core drill hole ID (mm): _____
Wall sleeve ID (mm): _____
Pipes/cables OD (mm): _____
or
Item number: ______
Quantity (piece/modular seal): ______
Quantity (modular seals): ______
Price per unit (€): ______
Total price (€): _____
</v>
          </cell>
          <cell r="O1307" t="str">
            <v xml:space="preserve">Press seal in modular design; for the installation in core drill holes or wall sleeves; water-tight feed-through for pipes/cables; double sealing; against pressing water and non-pressing water; modular design ideal for subsequent installation; according to the area of application there are different elastomer and steel qualities available </v>
          </cell>
          <cell r="P1307">
            <v>21</v>
          </cell>
          <cell r="Q1307" t="str">
            <v>12,5-17,0</v>
          </cell>
          <cell r="R1307" t="str">
            <v>21,3-323,9</v>
          </cell>
          <cell r="S1307">
            <v>70</v>
          </cell>
          <cell r="T1307">
            <v>5</v>
          </cell>
          <cell r="U1307">
            <v>3</v>
          </cell>
          <cell r="V1307">
            <v>3.2000000000000001E-2</v>
          </cell>
          <cell r="W1307" t="str">
            <v>NBR / V2A</v>
          </cell>
        </row>
        <row r="1308">
          <cell r="B1308" t="str">
            <v>CRA21445V2A</v>
          </cell>
          <cell r="C1308" t="str">
            <v>053-0250-201</v>
          </cell>
          <cell r="E1308">
            <v>4260391378645</v>
          </cell>
          <cell r="F1308" t="str">
            <v>Wastewater Pipe-Wallpenetrations</v>
          </cell>
          <cell r="G1308" t="str">
            <v>Modular Seals</v>
          </cell>
          <cell r="H1308" t="str">
            <v>Modular Seal Type DS NBR</v>
          </cell>
          <cell r="I1308">
            <v>23005</v>
          </cell>
          <cell r="J1308" t="str">
            <v>DDL</v>
          </cell>
          <cell r="K1308" t="str">
            <v>Crassus - Modular Seal Type DS GK-250, NBR</v>
          </cell>
          <cell r="L1308" t="str">
            <v>up to 5 bar, Width: 70mm, NBR / V2A</v>
          </cell>
          <cell r="M1308" t="str">
            <v>Crassus - Modular Seal Type DS GK-250, NBR; up to 5 bar, Width: 70mm, NBR / V2A</v>
          </cell>
          <cell r="N1308" t="str">
            <v xml:space="preserve">Crassus
Modular Seal Type DS NBR
Press seal in modular design; for the installation in core drill holes or wall sleeves; water-tight feed-through for pipes/cables; double sealing; against pressing water and non-pressing water; modular design ideal for subsequent installation
Brand: Crassus “or equivalent”
Pressure-tight (bar): 5,0
Width (mm): 70 - 190
Proof of pressure-tightness: Test report
Sealing material: NBR (elastomer sealing elements without DOP/DEHP-plasticizers)
Pressure plates: Polyamide (fiberglass reinforced) with rotation prevention
Bolts and nuts: Galvanized, stainless steel V2A
Temperature range: -40°C to +120°C
Core drill hole ID (mm): _____
Wall sleeve ID (mm): _____
Pipes/cables OD (mm): _____
or
Item number: ______
Quantity (piece/modular seal): ______
Quantity (modular seals): ______
Price per unit (€): ______
Total price (€): _____
</v>
          </cell>
          <cell r="O1308" t="str">
            <v xml:space="preserve">Press seal in modular design; for the installation in core drill holes or wall sleeves; water-tight feed-through for pipes/cables; double sealing; against pressing water and non-pressing water; modular design ideal for subsequent installation; according to the area of application there are different elastomer and steel qualities available </v>
          </cell>
          <cell r="P1308">
            <v>21</v>
          </cell>
          <cell r="Q1308" t="str">
            <v>15,5-21,0</v>
          </cell>
          <cell r="R1308" t="str">
            <v>13,0-358,0</v>
          </cell>
          <cell r="S1308">
            <v>70</v>
          </cell>
          <cell r="T1308">
            <v>5</v>
          </cell>
          <cell r="U1308">
            <v>3</v>
          </cell>
          <cell r="V1308">
            <v>3.5999999999999997E-2</v>
          </cell>
          <cell r="W1308" t="str">
            <v>NBR / V2A</v>
          </cell>
        </row>
        <row r="1309">
          <cell r="B1309" t="str">
            <v>CRA21446V2A</v>
          </cell>
          <cell r="C1309" t="str">
            <v>053-0250-202</v>
          </cell>
          <cell r="E1309">
            <v>4260391378652</v>
          </cell>
          <cell r="F1309" t="str">
            <v>Wastewater Pipe-Wallpenetrations</v>
          </cell>
          <cell r="G1309" t="str">
            <v>Modular Seals</v>
          </cell>
          <cell r="H1309" t="str">
            <v>Modular Seal Type DS NBR</v>
          </cell>
          <cell r="I1309">
            <v>23005</v>
          </cell>
          <cell r="J1309" t="str">
            <v>DDL</v>
          </cell>
          <cell r="K1309" t="str">
            <v>Crassus - Modular Seal Type DS GK-275, NBR</v>
          </cell>
          <cell r="L1309" t="str">
            <v>up to 5 bar, Width: 70mm, NBR / V2A</v>
          </cell>
          <cell r="M1309" t="str">
            <v>Crassus - Modular Seal Type DS GK-275, NBR; up to 5 bar, Width: 70mm, NBR / V2A</v>
          </cell>
          <cell r="N1309" t="str">
            <v xml:space="preserve">Crassus
Modular Seal Type DS NBR
Press seal in modular design; for the installation in core drill holes or wall sleeves; water-tight feed-through for pipes/cables; double sealing; against pressing water and non-pressing water; modular design ideal for subsequent installation
Brand: Crassus “or equivalent”
Pressure-tight (bar): 5,0
Width (mm): 70 - 190
Proof of pressure-tightness: Test report
Sealing material: NBR (elastomer sealing elements without DOP/DEHP-plasticizers)
Pressure plates: Polyamide (fiberglass reinforced) with rotation prevention
Bolts and nuts: Galvanized, stainless steel V2A
Temperature range: -40°C to +120°C
Core drill hole ID (mm): _____
Wall sleeve ID (mm): _____
Pipes/cables OD (mm): _____
or
Item number: ______
Quantity (piece/modular seal): ______
Quantity (modular seals): ______
Price per unit (€): ______
Total price (€): _____
</v>
          </cell>
          <cell r="O1309" t="str">
            <v xml:space="preserve">Press seal in modular design; for the installation in core drill holes or wall sleeves; water-tight feed-through for pipes/cables; double sealing; against pressing water and non-pressing water; modular design ideal for subsequent installation; according to the area of application there are different elastomer and steel qualities available </v>
          </cell>
          <cell r="P1309">
            <v>21</v>
          </cell>
          <cell r="Q1309" t="str">
            <v>15,5-21,0</v>
          </cell>
          <cell r="R1309" t="str">
            <v>4,0-67,1</v>
          </cell>
          <cell r="S1309">
            <v>70</v>
          </cell>
          <cell r="T1309">
            <v>5</v>
          </cell>
          <cell r="U1309">
            <v>3</v>
          </cell>
          <cell r="V1309">
            <v>3.2000000000000001E-2</v>
          </cell>
          <cell r="W1309" t="str">
            <v>NBR / V2A</v>
          </cell>
        </row>
        <row r="1310">
          <cell r="B1310" t="str">
            <v>CRA21447V2A</v>
          </cell>
          <cell r="C1310" t="str">
            <v>053-0250-206</v>
          </cell>
          <cell r="E1310">
            <v>4260391378669</v>
          </cell>
          <cell r="F1310" t="str">
            <v>Wastewater Pipe-Wallpenetrations</v>
          </cell>
          <cell r="G1310" t="str">
            <v>Modular Seals</v>
          </cell>
          <cell r="H1310" t="str">
            <v>Modular Seal Type DS NBR</v>
          </cell>
          <cell r="I1310">
            <v>23005</v>
          </cell>
          <cell r="J1310" t="str">
            <v>DDL</v>
          </cell>
          <cell r="K1310" t="str">
            <v>Crassus - Modular Seal Type DS GK-300, NBR</v>
          </cell>
          <cell r="L1310" t="str">
            <v>up to 5 bar, Width: 90mm, NBR / V2A</v>
          </cell>
          <cell r="M1310" t="str">
            <v>Crassus - Modular Seal Type DS GK-300, NBR; up to 5 bar, Width: 90mm, NBR / V2A</v>
          </cell>
          <cell r="N1310" t="str">
            <v xml:space="preserve">Crassus
Modular Seal Type DS NBR
Press seal in modular design; for the installation in core drill holes or wall sleeves; water-tight feed-through for pipes/cables; double sealing; against pressing water and non-pressing water; modular design ideal for subsequent installation
Brand: Crassus “or equivalent”
Pressure-tight (bar): 5,0
Width (mm): 70 - 190
Proof of pressure-tightness: Test report
Sealing material: NBR (elastomer sealing elements without DOP/DEHP-plasticizers)
Pressure plates: Polyamide (fiberglass reinforced) with rotation prevention
Bolts and nuts: Galvanized, stainless steel V2A
Temperature range: -40°C to +120°C
Core drill hole ID (mm): _____
Wall sleeve ID (mm): _____
Pipes/cables OD (mm): _____
or
Item number: ______
Quantity (piece/modular seal): ______
Quantity (modular seals): ______
Price per unit (€): ______
Total price (€): _____
</v>
          </cell>
          <cell r="O1310" t="str">
            <v xml:space="preserve">Press seal in modular design; for the installation in core drill holes or wall sleeves; water-tight feed-through for pipes/cables; double sealing; against pressing water and non-pressing water; modular design ideal for subsequent installation; according to the area of application there are different elastomer and steel qualities available </v>
          </cell>
          <cell r="P1310">
            <v>21</v>
          </cell>
          <cell r="Q1310" t="str">
            <v>17,5-24,0</v>
          </cell>
          <cell r="R1310" t="str">
            <v>44,5-406,4</v>
          </cell>
          <cell r="S1310">
            <v>90</v>
          </cell>
          <cell r="T1310">
            <v>5</v>
          </cell>
          <cell r="U1310">
            <v>15</v>
          </cell>
          <cell r="V1310">
            <v>8.5999999999999993E-2</v>
          </cell>
          <cell r="W1310" t="str">
            <v>NBR / V2A</v>
          </cell>
        </row>
        <row r="1311">
          <cell r="B1311" t="str">
            <v>CRA21448V2A</v>
          </cell>
          <cell r="C1311" t="str">
            <v>053-0250-208</v>
          </cell>
          <cell r="E1311">
            <v>4260391378676</v>
          </cell>
          <cell r="F1311" t="str">
            <v>Wastewater Pipe-Wallpenetrations</v>
          </cell>
          <cell r="G1311" t="str">
            <v>Modular Seals</v>
          </cell>
          <cell r="H1311" t="str">
            <v>Modular Seal Type DS NBR</v>
          </cell>
          <cell r="I1311">
            <v>23005</v>
          </cell>
          <cell r="J1311" t="str">
            <v>DDL</v>
          </cell>
          <cell r="K1311" t="str">
            <v>Crassus - Modular Seal Type DS GK-325, NBR</v>
          </cell>
          <cell r="L1311" t="str">
            <v>up to 5 bar, Width: 110mm, NBR / V2A</v>
          </cell>
          <cell r="M1311" t="str">
            <v>Crassus - Modular Seal Type DS GK-325, NBR; up to 5 bar, Width: 110mm, NBR / V2A</v>
          </cell>
          <cell r="N1311" t="str">
            <v xml:space="preserve">Crassus
Modular Seal Type DS NBR
Press seal in modular design; for the installation in core drill holes or wall sleeves; water-tight feed-through for pipes/cables; double sealing; against pressing water and non-pressing water; modular design ideal for subsequent installation
Brand: Crassus “or equivalent”
Pressure-tight (bar): 5,0
Width (mm): 70 - 190
Proof of pressure-tightness: Test report
Sealing material: NBR (elastomer sealing elements without DOP/DEHP-plasticizers)
Pressure plates: Polyamide (fiberglass reinforced) with rotation prevention
Bolts and nuts: Galvanized, stainless steel V2A
Temperature range: -40°C to +120°C
Core drill hole ID (mm): _____
Wall sleeve ID (mm): _____
Pipes/cables OD (mm): _____
or
Item number: ______
Quantity (piece/modular seal): ______
Quantity (modular seals): ______
Price per unit (€): ______
Total price (€): _____
</v>
          </cell>
          <cell r="O1311" t="str">
            <v xml:space="preserve">Press seal in modular design; for the installation in core drill holes or wall sleeves; water-tight feed-through for pipes/cables; double sealing; against pressing water and non-pressing water; modular design ideal for subsequent installation; according to the area of application there are different elastomer and steel qualities available </v>
          </cell>
          <cell r="P1311">
            <v>21</v>
          </cell>
          <cell r="Q1311" t="str">
            <v>23,0-32,0</v>
          </cell>
          <cell r="R1311" t="str">
            <v>88,9-711,0</v>
          </cell>
          <cell r="S1311">
            <v>110</v>
          </cell>
          <cell r="T1311">
            <v>5</v>
          </cell>
          <cell r="U1311">
            <v>15</v>
          </cell>
          <cell r="V1311">
            <v>0.20399999999999999</v>
          </cell>
          <cell r="W1311" t="str">
            <v>NBR / V2A</v>
          </cell>
        </row>
        <row r="1312">
          <cell r="B1312" t="str">
            <v>CRA21449V2A</v>
          </cell>
          <cell r="C1312" t="str">
            <v>053-0250-210</v>
          </cell>
          <cell r="E1312">
            <v>4260391378683</v>
          </cell>
          <cell r="F1312" t="str">
            <v>Wastewater Pipe-Wallpenetrations</v>
          </cell>
          <cell r="G1312" t="str">
            <v>Modular Seals</v>
          </cell>
          <cell r="H1312" t="str">
            <v>Modular Seal Type DS NBR</v>
          </cell>
          <cell r="I1312">
            <v>23005</v>
          </cell>
          <cell r="J1312" t="str">
            <v>DDL</v>
          </cell>
          <cell r="K1312" t="str">
            <v>Crassus - Modular Seal Type DS GK-350, NBR</v>
          </cell>
          <cell r="L1312" t="str">
            <v>up to 5 bar, Width: 110mm, NBR / V2A</v>
          </cell>
          <cell r="M1312" t="str">
            <v>Crassus - Modular Seal Type DS GK-350, NBR; up to 5 bar, Width: 110mm, NBR / V2A</v>
          </cell>
          <cell r="N1312" t="str">
            <v xml:space="preserve">Crassus
Modular Seal Type DS NBR
Press seal in modular design; for the installation in core drill holes or wall sleeves; water-tight feed-through for pipes/cables; double sealing; against pressing water and non-pressing water; modular design ideal for subsequent installation
Brand: Crassus “or equivalent”
Pressure-tight (bar): 5,0
Width (mm): 70 - 190
Proof of pressure-tightness: Test report
Sealing material: NBR (elastomer sealing elements without DOP/DEHP-plasticizers)
Pressure plates: Polyamide (fiberglass reinforced) with rotation prevention
Bolts and nuts: Galvanized, stainless steel V2A
Temperature range: -40°C to +120°C
Core drill hole ID (mm): _____
Wall sleeve ID (mm): _____
Pipes/cables OD (mm): _____
or
Item number: ______
Quantity (piece/modular seal): ______
Quantity (modular seals): ______
Price per unit (€): ______
Total price (€): _____
</v>
          </cell>
          <cell r="O1312" t="str">
            <v xml:space="preserve">Press seal in modular design; for the installation in core drill holes or wall sleeves; water-tight feed-through for pipes/cables; double sealing; against pressing water and non-pressing water; modular design ideal for subsequent installation; according to the area of application there are different elastomer and steel qualities available </v>
          </cell>
          <cell r="P1312">
            <v>21</v>
          </cell>
          <cell r="Q1312" t="str">
            <v>23,5-33,0</v>
          </cell>
          <cell r="R1312" t="str">
            <v>14,0-406,4</v>
          </cell>
          <cell r="S1312">
            <v>110</v>
          </cell>
          <cell r="T1312">
            <v>5</v>
          </cell>
          <cell r="U1312">
            <v>15</v>
          </cell>
          <cell r="V1312">
            <v>0.121</v>
          </cell>
          <cell r="W1312" t="str">
            <v>NBR / V2A</v>
          </cell>
        </row>
        <row r="1313">
          <cell r="B1313" t="str">
            <v>CRA21450V2A</v>
          </cell>
          <cell r="C1313" t="str">
            <v>053-0250-212</v>
          </cell>
          <cell r="E1313">
            <v>4260391378690</v>
          </cell>
          <cell r="F1313" t="str">
            <v>Wastewater Pipe-Wallpenetrations</v>
          </cell>
          <cell r="G1313" t="str">
            <v>Modular Seals</v>
          </cell>
          <cell r="H1313" t="str">
            <v>Modular Seal Type DS NBR</v>
          </cell>
          <cell r="I1313">
            <v>23005</v>
          </cell>
          <cell r="J1313" t="str">
            <v>DDL</v>
          </cell>
          <cell r="K1313" t="str">
            <v>Crassus - Modular Seal Type DS GK-375, NBR</v>
          </cell>
          <cell r="L1313" t="str">
            <v>up to 5 bar, Width: 110mm, NBR / V2A</v>
          </cell>
          <cell r="M1313" t="str">
            <v>Crassus - Modular Seal Type DS GK-375, NBR; up to 5 bar, Width: 110mm, NBR / V2A</v>
          </cell>
          <cell r="N1313" t="str">
            <v xml:space="preserve">Crassus
Modular Seal Type DS NBR
Press seal in modular design; for the installation in core drill holes or wall sleeves; water-tight feed-through for pipes/cables; double sealing; against pressing water and non-pressing water; modular design ideal for subsequent installation
Brand: Crassus “or equivalent”
Pressure-tight (bar): 5,0
Width (mm): 70 - 190
Proof of pressure-tightness: Test report
Sealing material: NBR (elastomer sealing elements without DOP/DEHP-plasticizers)
Pressure plates: Polyamide (fiberglass reinforced) with rotation prevention
Bolts and nuts: Galvanized, stainless steel V2A
Temperature range: -40°C to +120°C
Core drill hole ID (mm): _____
Wall sleeve ID (mm): _____
Pipes/cables OD (mm): _____
or
Item number: ______
Quantity (piece/modular seal): ______
Quantity (modular seals): ______
Price per unit (€): ______
Total price (€): _____
</v>
          </cell>
          <cell r="O1313" t="str">
            <v xml:space="preserve">Press seal in modular design; for the installation in core drill holes or wall sleeves; water-tight feed-through for pipes/cables; double sealing; against pressing water and non-pressing water; modular design ideal for subsequent installation; according to the area of application there are different elastomer and steel qualities available </v>
          </cell>
          <cell r="P1313">
            <v>21</v>
          </cell>
          <cell r="Q1313" t="str">
            <v>31,0-40,0</v>
          </cell>
          <cell r="R1313" t="str">
            <v>26,0-323,9</v>
          </cell>
          <cell r="S1313">
            <v>110</v>
          </cell>
          <cell r="T1313">
            <v>5</v>
          </cell>
          <cell r="U1313">
            <v>15</v>
          </cell>
          <cell r="V1313">
            <v>0.189</v>
          </cell>
          <cell r="W1313" t="str">
            <v>NBR / V2A</v>
          </cell>
        </row>
        <row r="1314">
          <cell r="B1314" t="str">
            <v>CRA21451V2A</v>
          </cell>
          <cell r="C1314" t="str">
            <v>053-0250-214</v>
          </cell>
          <cell r="E1314">
            <v>4260391378706</v>
          </cell>
          <cell r="F1314" t="str">
            <v>Wastewater Pipe-Wallpenetrations</v>
          </cell>
          <cell r="G1314" t="str">
            <v>Modular Seals</v>
          </cell>
          <cell r="H1314" t="str">
            <v>Modular Seal Type DS NBR</v>
          </cell>
          <cell r="I1314">
            <v>23005</v>
          </cell>
          <cell r="J1314" t="str">
            <v>DDL</v>
          </cell>
          <cell r="K1314" t="str">
            <v>Crassus - Modular Seal Type DS GK-400, NBR</v>
          </cell>
          <cell r="L1314" t="str">
            <v>up to 5 bar, Width: 140mm, NBR / V2A</v>
          </cell>
          <cell r="M1314" t="str">
            <v>Crassus - Modular Seal Type DS GK-400, NBR; up to 5 bar, Width: 140mm, NBR / V2A</v>
          </cell>
          <cell r="N1314" t="str">
            <v xml:space="preserve">Crassus
Modular Seal Type DS NBR
Press seal in modular design; for the installation in core drill holes or wall sleeves; water-tight feed-through for pipes/cables; double sealing; against pressing water and non-pressing water; modular design ideal for subsequent installation
Brand: Crassus “or equivalent”
Pressure-tight (bar): 5,0
Width (mm): 70 - 190
Proof of pressure-tightness: Test report
Sealing material: NBR (elastomer sealing elements without DOP/DEHP-plasticizers)
Pressure plates: Polyamide (fiberglass reinforced) with rotation prevention
Bolts and nuts: Galvanized, stainless steel V2A
Temperature range: -40°C to +120°C
Core drill hole ID (mm): _____
Wall sleeve ID (mm): _____
Pipes/cables OD (mm): _____
or
Item number: ______
Quantity (piece/modular seal): ______
Quantity (modular seals): ______
Price per unit (€): ______
Total price (€): _____
</v>
          </cell>
          <cell r="O1314" t="str">
            <v xml:space="preserve">Press seal in modular design; for the installation in core drill holes or wall sleeves; water-tight feed-through for pipes/cables; double sealing; against pressing water and non-pressing water; modular design ideal for subsequent installation; according to the area of application there are different elastomer and steel qualities available </v>
          </cell>
          <cell r="P1314">
            <v>21</v>
          </cell>
          <cell r="Q1314" t="str">
            <v>36,0-46,0</v>
          </cell>
          <cell r="R1314" t="str">
            <v>139,7-1220,0</v>
          </cell>
          <cell r="S1314">
            <v>140</v>
          </cell>
          <cell r="T1314">
            <v>5</v>
          </cell>
          <cell r="U1314">
            <v>35</v>
          </cell>
          <cell r="V1314">
            <v>0.45800000000000002</v>
          </cell>
          <cell r="W1314" t="str">
            <v>NBR / V2A</v>
          </cell>
        </row>
        <row r="1315">
          <cell r="B1315" t="str">
            <v>CRA21452V2A</v>
          </cell>
          <cell r="C1315" t="str">
            <v>053-0250-216</v>
          </cell>
          <cell r="E1315">
            <v>4260391378713</v>
          </cell>
          <cell r="F1315" t="str">
            <v>Wastewater Pipe-Wallpenetrations</v>
          </cell>
          <cell r="G1315" t="str">
            <v>Modular Seals</v>
          </cell>
          <cell r="H1315" t="str">
            <v>Modular Seal Type DS NBR</v>
          </cell>
          <cell r="I1315">
            <v>23005</v>
          </cell>
          <cell r="J1315" t="str">
            <v>DDL</v>
          </cell>
          <cell r="K1315" t="str">
            <v>Crassus - Modular Seal Type DS GK-415, NBR</v>
          </cell>
          <cell r="L1315" t="str">
            <v>up to 5 bar, Width: 140mm, NBR / V2A</v>
          </cell>
          <cell r="M1315" t="str">
            <v>Crassus - Modular Seal Type DS GK-415, NBR; up to 5 bar, Width: 140mm, NBR / V2A</v>
          </cell>
          <cell r="N1315" t="str">
            <v xml:space="preserve">Crassus
Modular Seal Type DS NBR
Press seal in modular design; for the installation in core drill holes or wall sleeves; water-tight feed-through for pipes/cables; double sealing; against pressing water and non-pressing water; modular design ideal for subsequent installation
Brand: Crassus “or equivalent”
Pressure-tight (bar): 5,0
Width (mm): 70 - 190
Proof of pressure-tightness: Test report
Sealing material: NBR (elastomer sealing elements without DOP/DEHP-plasticizers)
Pressure plates: Polyamide (fiberglass reinforced) with rotation prevention
Bolts and nuts: Galvanized, stainless steel V2A
Temperature range: -40°C to +120°C
Core drill hole ID (mm): _____
Wall sleeve ID (mm): _____
Pipes/cables OD (mm): _____
or
Item number: ______
Quantity (piece/modular seal): ______
Quantity (modular seals): ______
Price per unit (€): ______
Total price (€): _____
</v>
          </cell>
          <cell r="O1315" t="str">
            <v xml:space="preserve">Press seal in modular design; for the installation in core drill holes or wall sleeves; water-tight feed-through for pipes/cables; double sealing; against pressing water and non-pressing water; modular design ideal for subsequent installation; according to the area of application there are different elastomer and steel qualities available </v>
          </cell>
          <cell r="P1315">
            <v>21</v>
          </cell>
          <cell r="Q1315" t="str">
            <v>36,0-46,0</v>
          </cell>
          <cell r="R1315" t="str">
            <v>44,5-323,9</v>
          </cell>
          <cell r="S1315">
            <v>140</v>
          </cell>
          <cell r="T1315">
            <v>5</v>
          </cell>
          <cell r="U1315">
            <v>35</v>
          </cell>
          <cell r="V1315">
            <v>0.35899999999999999</v>
          </cell>
          <cell r="W1315" t="str">
            <v>NBR / V2A</v>
          </cell>
        </row>
        <row r="1316">
          <cell r="B1316" t="str">
            <v>CRA21453V2A</v>
          </cell>
          <cell r="C1316" t="str">
            <v>053-0250-218</v>
          </cell>
          <cell r="E1316">
            <v>4260391378720</v>
          </cell>
          <cell r="F1316" t="str">
            <v>Wastewater Pipe-Wallpenetrations</v>
          </cell>
          <cell r="G1316" t="str">
            <v>Modular Seals</v>
          </cell>
          <cell r="H1316" t="str">
            <v>Modular Seal Type DS NBR</v>
          </cell>
          <cell r="I1316">
            <v>23005</v>
          </cell>
          <cell r="J1316" t="str">
            <v>DDL</v>
          </cell>
          <cell r="K1316" t="str">
            <v>Crassus - Modular Seal Type DS GK-425, NBR</v>
          </cell>
          <cell r="L1316" t="str">
            <v>up to 5 bar, Width: 140mm, NBR / V2A</v>
          </cell>
          <cell r="M1316" t="str">
            <v>Crassus - Modular Seal Type DS GK-425, NBR; up to 5 bar, Width: 140mm, NBR / V2A</v>
          </cell>
          <cell r="N1316" t="str">
            <v xml:space="preserve">Crassus
Modular Seal Type DS NBR
Press seal in modular design; for the installation in core drill holes or wall sleeves; water-tight feed-through for pipes/cables; double sealing; against pressing water and non-pressing water; modular design ideal for subsequent installation
Brand: Crassus “or equivalent”
Pressure-tight (bar): 5,0
Width (mm): 70 - 190
Proof of pressure-tightness: Test report
Sealing material: NBR (elastomer sealing elements without DOP/DEHP-plasticizers)
Pressure plates: Polyamide (fiberglass reinforced) with rotation prevention
Bolts and nuts: Galvanized, stainless steel V2A
Temperature range: -40°C to +120°C
Core drill hole ID (mm): _____
Wall sleeve ID (mm): _____
Pipes/cables OD (mm): _____
or
Item number: ______
Quantity (piece/modular seal): ______
Quantity (modular seals): ______
Price per unit (€): ______
Total price (€): _____
</v>
          </cell>
          <cell r="O1316" t="str">
            <v xml:space="preserve">Press seal in modular design; for the installation in core drill holes or wall sleeves; water-tight feed-through for pipes/cables; double sealing; against pressing water and non-pressing water; modular design ideal for subsequent installation; according to the area of application there are different elastomer and steel qualities available </v>
          </cell>
          <cell r="P1316">
            <v>21</v>
          </cell>
          <cell r="Q1316" t="str">
            <v>28,0-38,0</v>
          </cell>
          <cell r="R1316" t="str">
            <v>134,0-1220,0</v>
          </cell>
          <cell r="S1316">
            <v>140</v>
          </cell>
          <cell r="T1316">
            <v>5</v>
          </cell>
          <cell r="U1316">
            <v>35</v>
          </cell>
          <cell r="V1316">
            <v>0.379</v>
          </cell>
          <cell r="W1316" t="str">
            <v>NBR / V2A</v>
          </cell>
        </row>
        <row r="1317">
          <cell r="B1317" t="str">
            <v>CRA21454V2A</v>
          </cell>
          <cell r="C1317" t="str">
            <v>053-0250-220</v>
          </cell>
          <cell r="E1317">
            <v>4260391378737</v>
          </cell>
          <cell r="F1317" t="str">
            <v>Wastewater Pipe-Wallpenetrations</v>
          </cell>
          <cell r="G1317" t="str">
            <v>Modular Seals</v>
          </cell>
          <cell r="H1317" t="str">
            <v>Modular Seal Type DS NBR</v>
          </cell>
          <cell r="I1317">
            <v>23005</v>
          </cell>
          <cell r="J1317" t="str">
            <v>DDL</v>
          </cell>
          <cell r="K1317" t="str">
            <v>Crassus - Modular Seal Type DS GK-475, NBR</v>
          </cell>
          <cell r="L1317" t="str">
            <v>up to 5 bar, Width: 140mm, NBR / V2A</v>
          </cell>
          <cell r="M1317" t="str">
            <v>Crassus - Modular Seal Type DS GK-475, NBR; up to 5 bar, Width: 140mm, NBR / V2A</v>
          </cell>
          <cell r="N1317" t="str">
            <v xml:space="preserve">Crassus
Modular Seal Type DS NBR
Press seal in modular design; for the installation in core drill holes or wall sleeves; water-tight feed-through for pipes/cables; double sealing; against pressing water and non-pressing water; modular design ideal for subsequent installation
Brand: Crassus “or equivalent”
Pressure-tight (bar): 5,0
Width (mm): 70 - 190
Proof of pressure-tightness: Test report
Sealing material: NBR (elastomer sealing elements without DOP/DEHP-plasticizers)
Pressure plates: Polyamide (fiberglass reinforced) with rotation prevention
Bolts and nuts: Galvanized, stainless steel V2A
Temperature range: -40°C to +120°C
Core drill hole ID (mm): _____
Wall sleeve ID (mm): _____
Pipes/cables OD (mm): _____
or
Item number: ______
Quantity (piece/modular seal): ______
Quantity (modular seals): ______
Price per unit (€): ______
Total price (€): _____
</v>
          </cell>
          <cell r="O1317" t="str">
            <v xml:space="preserve">Press seal in modular design; for the installation in core drill holes or wall sleeves; water-tight feed-through for pipes/cables; double sealing; against pressing water and non-pressing water; modular design ideal for subsequent installation; according to the area of application there are different elastomer and steel qualities available </v>
          </cell>
          <cell r="P1317">
            <v>21</v>
          </cell>
          <cell r="Q1317" t="str">
            <v>40,0-50,0</v>
          </cell>
          <cell r="R1317" t="str">
            <v>33,7-1220,0</v>
          </cell>
          <cell r="S1317">
            <v>140</v>
          </cell>
          <cell r="T1317">
            <v>5</v>
          </cell>
          <cell r="U1317">
            <v>35</v>
          </cell>
          <cell r="V1317">
            <v>0.38800000000000001</v>
          </cell>
          <cell r="W1317" t="str">
            <v>NBR / V2A</v>
          </cell>
        </row>
        <row r="1318">
          <cell r="B1318" t="str">
            <v>CRA21455V2A</v>
          </cell>
          <cell r="C1318" t="str">
            <v>053-0250-222</v>
          </cell>
          <cell r="E1318">
            <v>4260391378744</v>
          </cell>
          <cell r="F1318" t="str">
            <v>Wastewater Pipe-Wallpenetrations</v>
          </cell>
          <cell r="G1318" t="str">
            <v>Modular Seals</v>
          </cell>
          <cell r="H1318" t="str">
            <v>Modular Seal Type DS NBR</v>
          </cell>
          <cell r="I1318">
            <v>23005</v>
          </cell>
          <cell r="J1318" t="str">
            <v>DDL</v>
          </cell>
          <cell r="K1318" t="str">
            <v>Crassus - Modular Seal Type DS GK-500, NBR</v>
          </cell>
          <cell r="L1318" t="str">
            <v>up to 5 bar, Width: 150mm, NBR / V2A</v>
          </cell>
          <cell r="M1318" t="str">
            <v>Crassus - Modular Seal Type DS GK-500, NBR; up to 5 bar, Width: 150mm, NBR / V2A</v>
          </cell>
          <cell r="N1318" t="str">
            <v xml:space="preserve">Crassus
Modular Seal Type DS NBR
Press seal in modular design; for the installation in core drill holes or wall sleeves; water-tight feed-through for pipes/cables; double sealing; against pressing water and non-pressing water; modular design ideal for subsequent installation
Brand: Crassus “or equivalent”
Pressure-tight (bar): 5,0
Width (mm): 70 - 190
Proof of pressure-tightness: Test report
Sealing material: NBR (elastomer sealing elements without DOP/DEHP-plasticizers)
Pressure plates: Polyamide (fiberglass reinforced) with rotation prevention
Bolts and nuts: Galvanized, stainless steel V2A
Temperature range: -40°C to +120°C
Core drill hole ID (mm): _____
Wall sleeve ID (mm): _____
Pipes/cables OD (mm): _____
or
Item number: ______
Quantity (piece/modular seal): ______
Quantity (modular seals): ______
Price per unit (€): ______
Total price (€): _____
</v>
          </cell>
          <cell r="O1318" t="str">
            <v xml:space="preserve">Press seal in modular design; for the installation in core drill holes or wall sleeves; water-tight feed-through for pipes/cables; double sealing; against pressing water and non-pressing water; modular design ideal for subsequent installation; according to the area of application there are different elastomer and steel qualities available </v>
          </cell>
          <cell r="P1318">
            <v>21</v>
          </cell>
          <cell r="Q1318" t="str">
            <v>58,0-72,0</v>
          </cell>
          <cell r="R1318" t="str">
            <v>82,5-1220,0</v>
          </cell>
          <cell r="S1318">
            <v>150</v>
          </cell>
          <cell r="T1318">
            <v>5</v>
          </cell>
          <cell r="U1318">
            <v>65</v>
          </cell>
          <cell r="V1318">
            <v>0.92800000000000005</v>
          </cell>
          <cell r="W1318" t="str">
            <v>NBR / V2A</v>
          </cell>
        </row>
        <row r="1319">
          <cell r="B1319" t="str">
            <v>CRA21456V2A</v>
          </cell>
          <cell r="C1319" t="str">
            <v>053-0250-224</v>
          </cell>
          <cell r="E1319">
            <v>4260391378751</v>
          </cell>
          <cell r="F1319" t="str">
            <v>Wastewater Pipe-Wallpenetrations</v>
          </cell>
          <cell r="G1319" t="str">
            <v>Modular Seals</v>
          </cell>
          <cell r="H1319" t="str">
            <v>Modular Seal Type DS NBR</v>
          </cell>
          <cell r="I1319">
            <v>23005</v>
          </cell>
          <cell r="J1319" t="str">
            <v>DDL</v>
          </cell>
          <cell r="K1319" t="str">
            <v>Crassus - Modular Seal Type DS GK-525, NBR</v>
          </cell>
          <cell r="L1319" t="str">
            <v>up to 5 bar, Width: 150mm, NBR / V2A</v>
          </cell>
          <cell r="M1319" t="str">
            <v>Crassus - Modular Seal Type DS GK-525, NBR; up to 5 bar, Width: 150mm, NBR / V2A</v>
          </cell>
          <cell r="N1319" t="str">
            <v xml:space="preserve">Crassus
Modular Seal Type DS NBR
Press seal in modular design; for the installation in core drill holes or wall sleeves; water-tight feed-through for pipes/cables; double sealing; against pressing water and non-pressing water; modular design ideal for subsequent installation
Brand: Crassus “or equivalent”
Pressure-tight (bar): 5,0
Width (mm): 70 - 190
Proof of pressure-tightness: Test report
Sealing material: NBR (elastomer sealing elements without DOP/DEHP-plasticizers)
Pressure plates: Polyamide (fiberglass reinforced) with rotation prevention
Bolts and nuts: Galvanized, stainless steel V2A
Temperature range: -40°C to +120°C
Core drill hole ID (mm): _____
Wall sleeve ID (mm): _____
Pipes/cables OD (mm): _____
or
Item number: ______
Quantity (piece/modular seal): ______
Quantity (modular seals): ______
Price per unit (€): ______
Total price (€): _____
</v>
          </cell>
          <cell r="O1319" t="str">
            <v xml:space="preserve">Press seal in modular design; for the installation in core drill holes or wall sleeves; water-tight feed-through for pipes/cables; double sealing; against pressing water and non-pressing water; modular design ideal for subsequent installation; according to the area of application there are different elastomer and steel qualities available </v>
          </cell>
          <cell r="P1319">
            <v>21</v>
          </cell>
          <cell r="Q1319" t="str">
            <v>53,0-64,0</v>
          </cell>
          <cell r="R1319" t="str">
            <v>133,0-1220,0</v>
          </cell>
          <cell r="S1319">
            <v>150</v>
          </cell>
          <cell r="T1319">
            <v>5</v>
          </cell>
          <cell r="U1319">
            <v>65</v>
          </cell>
          <cell r="V1319">
            <v>0.85699999999999998</v>
          </cell>
          <cell r="W1319" t="str">
            <v>NBR / V2A</v>
          </cell>
        </row>
        <row r="1320">
          <cell r="B1320" t="str">
            <v>CRA21457V2A</v>
          </cell>
          <cell r="C1320" t="str">
            <v>053-0250-226</v>
          </cell>
          <cell r="E1320">
            <v>4260391378768</v>
          </cell>
          <cell r="F1320" t="str">
            <v>Wastewater Pipe-Wallpenetrations</v>
          </cell>
          <cell r="G1320" t="str">
            <v>Modular Seals</v>
          </cell>
          <cell r="H1320" t="str">
            <v>Modular Seal Type DS NBR</v>
          </cell>
          <cell r="I1320">
            <v>23005</v>
          </cell>
          <cell r="J1320" t="str">
            <v>DDL</v>
          </cell>
          <cell r="K1320" t="str">
            <v>Crassus - Modular Seal Type DS GK-575, NBR</v>
          </cell>
          <cell r="L1320" t="str">
            <v>up to 5 bar, Width: 140mm, NBR / V2A</v>
          </cell>
          <cell r="M1320" t="str">
            <v>Crassus - Modular Seal Type DS GK-575, NBR; up to 5 bar, Width: 140mm, NBR / V2A</v>
          </cell>
          <cell r="N1320" t="str">
            <v xml:space="preserve">Crassus
Modular Seal Type DS NBR
Press seal in modular design; for the installation in core drill holes or wall sleeves; water-tight feed-through for pipes/cables; double sealing; against pressing water and non-pressing water; modular design ideal for subsequent installation
Brand: Crassus “or equivalent”
Pressure-tight (bar): 5,0
Width (mm): 70 - 190
Proof of pressure-tightness: Test report
Sealing material: NBR (elastomer sealing elements without DOP/DEHP-plasticizers)
Pressure plates: Polyamide (fiberglass reinforced) with rotation prevention
Bolts and nuts: Galvanized, stainless steel V2A
Temperature range: -40°C to +120°C
Core drill hole ID (mm): _____
Wall sleeve ID (mm): _____
Pipes/cables OD (mm): _____
or
Item number: ______
Quantity (piece/modular seal): ______
Quantity (modular seals): ______
Price per unit (€): ______
Total price (€): _____
</v>
          </cell>
          <cell r="O1320" t="str">
            <v xml:space="preserve">Press seal in modular design; for the installation in core drill holes or wall sleeves; water-tight feed-through for pipes/cables; double sealing; against pressing water and non-pressing water; modular design ideal for subsequent installation; according to the area of application there are different elastomer and steel qualities available </v>
          </cell>
          <cell r="P1320">
            <v>21</v>
          </cell>
          <cell r="Q1320" t="str">
            <v>47,0-60,0</v>
          </cell>
          <cell r="R1320" t="str">
            <v>90,0-1220,0</v>
          </cell>
          <cell r="S1320">
            <v>140</v>
          </cell>
          <cell r="T1320">
            <v>5</v>
          </cell>
          <cell r="U1320">
            <v>50</v>
          </cell>
          <cell r="V1320">
            <v>0.61199999999999999</v>
          </cell>
          <cell r="W1320" t="str">
            <v>NBR / V2A</v>
          </cell>
        </row>
        <row r="1321">
          <cell r="B1321" t="str">
            <v>CRA21458V2A</v>
          </cell>
          <cell r="C1321" t="str">
            <v>053-0250-228</v>
          </cell>
          <cell r="E1321">
            <v>4260391378775</v>
          </cell>
          <cell r="F1321" t="str">
            <v>Wastewater Pipe-Wallpenetrations</v>
          </cell>
          <cell r="G1321" t="str">
            <v>Modular Seals</v>
          </cell>
          <cell r="H1321" t="str">
            <v>Modular Seal Type DS NBR</v>
          </cell>
          <cell r="I1321">
            <v>23005</v>
          </cell>
          <cell r="J1321" t="str">
            <v>DDL</v>
          </cell>
          <cell r="K1321" t="str">
            <v>Crassus - Modular Seal Type DS GK-600, NBR</v>
          </cell>
          <cell r="L1321" t="str">
            <v>up to 5 bar, Width: 190mm, NBR / V2A</v>
          </cell>
          <cell r="M1321" t="str">
            <v>Crassus - Modular Seal Type DS GK-600, NBR; up to 5 bar, Width: 190mm, NBR / V2A</v>
          </cell>
          <cell r="N1321" t="str">
            <v xml:space="preserve">Crassus
Modular Seal Type DS NBR
Press seal in modular design; for the installation in core drill holes or wall sleeves; water-tight feed-through for pipes/cables; double sealing; against pressing water and non-pressing water; modular design ideal for subsequent installation
Brand: Crassus “or equivalent”
Pressure-tight (bar): 5,0
Width (mm): 70 - 190
Proof of pressure-tightness: Test report
Sealing material: NBR (elastomer sealing elements without DOP/DEHP-plasticizers)
Pressure plates: Polyamide (fiberglass reinforced) with rotation prevention
Bolts and nuts: Galvanized, stainless steel V2A
Temperature range: -40°C to +120°C
Core drill hole ID (mm): _____
Wall sleeve ID (mm): _____
Pipes/cables OD (mm): _____
or
Item number: ______
Quantity (piece/modular seal): ______
Quantity (modular seals): ______
Price per unit (€): ______
Total price (€): _____
</v>
          </cell>
          <cell r="O1321" t="str">
            <v xml:space="preserve">Press seal in modular design; for the installation in core drill holes or wall sleeves; water-tight feed-through for pipes/cables; double sealing; against pressing water and non-pressing water; modular design ideal for subsequent installation; according to the area of application there are different elastomer and steel qualities available </v>
          </cell>
          <cell r="P1321">
            <v>21</v>
          </cell>
          <cell r="Q1321" t="str">
            <v>80,0-102,0</v>
          </cell>
          <cell r="R1321" t="str">
            <v>177,8-3000,0</v>
          </cell>
          <cell r="S1321">
            <v>190</v>
          </cell>
          <cell r="T1321">
            <v>5</v>
          </cell>
          <cell r="U1321">
            <v>130</v>
          </cell>
          <cell r="V1321">
            <v>2.706</v>
          </cell>
          <cell r="W1321" t="str">
            <v>NBR / V2A</v>
          </cell>
        </row>
        <row r="1322">
          <cell r="B1322" t="str">
            <v>CRA21459V2A</v>
          </cell>
          <cell r="C1322" t="str">
            <v>053-0250-230</v>
          </cell>
          <cell r="E1322">
            <v>4260391378782</v>
          </cell>
          <cell r="F1322" t="str">
            <v>Wastewater Pipe-Wallpenetrations</v>
          </cell>
          <cell r="G1322" t="str">
            <v>Modular Seals</v>
          </cell>
          <cell r="H1322" t="str">
            <v>Modular Seal Type DS NBR</v>
          </cell>
          <cell r="I1322">
            <v>23005</v>
          </cell>
          <cell r="J1322" t="str">
            <v>DDL</v>
          </cell>
          <cell r="K1322" t="str">
            <v>Crassus - Modular Seal Type DS GK-650, NBR</v>
          </cell>
          <cell r="L1322" t="str">
            <v>up to 5 bar, Width: 160mm, NBR / V2A</v>
          </cell>
          <cell r="M1322" t="str">
            <v>Crassus - Modular Seal Type DS GK-650, NBR; up to 5 bar, Width: 160mm, NBR / V2A</v>
          </cell>
          <cell r="N1322" t="str">
            <v xml:space="preserve">Crassus
Modular Seal Type DS NBR
Press seal in modular design; for the installation in core drill holes or wall sleeves; water-tight feed-through for pipes/cables; double sealing; against pressing water and non-pressing water; modular design ideal for subsequent installation
Brand: Crassus “or equivalent”
Pressure-tight (bar): 5,0
Width (mm): 70 - 190
Proof of pressure-tightness: Test report
Sealing material: NBR (elastomer sealing elements without DOP/DEHP-plasticizers)
Pressure plates: Polyamide (fiberglass reinforced) with rotation prevention
Bolts and nuts: Galvanized, stainless steel V2A
Temperature range: -40°C to +120°C
Core drill hole ID (mm): _____
Wall sleeve ID (mm): _____
Pipes/cables OD (mm): _____
or
Item number: ______
Quantity (piece/modular seal): ______
Quantity (modular seals): ______
Price per unit (€): ______
Total price (€): _____
</v>
          </cell>
          <cell r="O1322" t="str">
            <v xml:space="preserve">Press seal in modular design; for the installation in core drill holes or wall sleeves; water-tight feed-through for pipes/cables; double sealing; against pressing water and non-pressing water; modular design ideal for subsequent installation; according to the area of application there are different elastomer and steel qualities available </v>
          </cell>
          <cell r="P1322">
            <v>21</v>
          </cell>
          <cell r="Q1322" t="str">
            <v>71,0-85,0</v>
          </cell>
          <cell r="R1322" t="str">
            <v>200,0-1220,0</v>
          </cell>
          <cell r="S1322">
            <v>160</v>
          </cell>
          <cell r="T1322">
            <v>5</v>
          </cell>
          <cell r="U1322">
            <v>85</v>
          </cell>
          <cell r="V1322">
            <v>1.367</v>
          </cell>
          <cell r="W1322" t="str">
            <v>NBR / V2A</v>
          </cell>
        </row>
        <row r="1323">
          <cell r="B1323" t="str">
            <v>CRA21476</v>
          </cell>
          <cell r="C1323" t="str">
            <v>054-0250-900</v>
          </cell>
          <cell r="E1323">
            <v>4260391378799</v>
          </cell>
          <cell r="F1323" t="str">
            <v>Wastewater Pipe-Wallpenetrations</v>
          </cell>
          <cell r="G1323" t="str">
            <v>Modular Seals</v>
          </cell>
          <cell r="H1323" t="str">
            <v>Modular Seal Type DS DWA</v>
          </cell>
          <cell r="I1323">
            <v>23006</v>
          </cell>
          <cell r="J1323" t="str">
            <v>DDL</v>
          </cell>
          <cell r="K1323" t="str">
            <v>Crassus - Modular Seal Type DS GK-200, DWA</v>
          </cell>
          <cell r="L1323" t="str">
            <v>up to 5 bar, Width: 70mm, EPDM / V2A</v>
          </cell>
          <cell r="M1323" t="str">
            <v>Crassus - Modular Seal Type DS GK-200, DWA; up to 5 bar, Width: 70mm, EPDM / V2A</v>
          </cell>
          <cell r="N1323" t="str">
            <v>Crassus
Modular Seal Type DS NBR
Press seal in modular design; for the installation in core drill holes or wall sleeves; water-tight feed-through for pipes/cables; double sealing; against pressing water and non-pressing water; modular design ideal for subsequent installation
Brand: Crassus “or equivalent”
Pressure-tight (bar): 5,0
Width (mm): 70 - 190
Proof of pressure-tightness: Test report
Sealing material: EPDM with KTW-approval (elastomer sealing elements without DOP/DEHP-plasticizers)
Pressure plates: Polyamide with KTW-approval (fiberglass reinforced) with rotation prevention
Bolts and nuts: Stainless steel V2A
Temperature range: -40°C to +120°C
Core drill hole ID (mm): _____
Wall sleeve ID (mm): _____
Pipes/cables OD (mm): _____
or
Item number: ______
Quantity (piece/modular seal): ______
Quantity (modular seals): ______
Price per unit (€): ______
Total price (€): _____</v>
          </cell>
          <cell r="O1323" t="str">
            <v xml:space="preserve">Press seal in modular design; for the installation in core drill holes or wall sleeves; water-tight feed-through for pipes/cables; double sealing; against pressing water and non-pressing water; modular design ideal for subsequent installation; according to the area of application there are different elastomer and steel qualities available </v>
          </cell>
          <cell r="P1323">
            <v>21</v>
          </cell>
          <cell r="Q1323" t="str">
            <v>12,5-17,0</v>
          </cell>
          <cell r="R1323" t="str">
            <v>21,3-323,9</v>
          </cell>
          <cell r="S1323">
            <v>70</v>
          </cell>
          <cell r="T1323">
            <v>5</v>
          </cell>
          <cell r="U1323">
            <v>3</v>
          </cell>
          <cell r="V1323">
            <v>3.2000000000000001E-2</v>
          </cell>
          <cell r="W1323" t="str">
            <v>EPDM / V2A</v>
          </cell>
        </row>
        <row r="1324">
          <cell r="B1324" t="str">
            <v>CRA21477</v>
          </cell>
          <cell r="C1324" t="str">
            <v>054-0250-901</v>
          </cell>
          <cell r="E1324">
            <v>4260391378805</v>
          </cell>
          <cell r="F1324" t="str">
            <v>Wastewater Pipe-Wallpenetrations</v>
          </cell>
          <cell r="G1324" t="str">
            <v>Modular Seals</v>
          </cell>
          <cell r="H1324" t="str">
            <v>Modular Seal Type DS DWA</v>
          </cell>
          <cell r="I1324">
            <v>23006</v>
          </cell>
          <cell r="J1324" t="str">
            <v>DDL</v>
          </cell>
          <cell r="K1324" t="str">
            <v>Crassus - Modular Seal Type DS GK-250, DWA</v>
          </cell>
          <cell r="L1324" t="str">
            <v>up to 5 bar, Width: 70mm, EPDM / V2A</v>
          </cell>
          <cell r="M1324" t="str">
            <v>Crassus - Modular Seal Type DS GK-250, DWA; up to 5 bar, Width: 70mm, EPDM / V2A</v>
          </cell>
          <cell r="N1324" t="str">
            <v>Crassus
Modular Seal Type DS NBR
Press seal in modular design; for the installation in core drill holes or wall sleeves; water-tight feed-through for pipes/cables; double sealing; against pressing water and non-pressing water; modular design ideal for subsequent installation
Brand: Crassus “or equivalent”
Pressure-tight (bar): 5,0
Width (mm): 70 - 190
Proof of pressure-tightness: Test report
Sealing material: EPDM with KTW-approval (elastomer sealing elements without DOP/DEHP-plasticizers)
Pressure plates: Polyamide with KTW-approval (fiberglass reinforced) with rotation prevention
Bolts and nuts: Stainless steel V2A
Temperature range: -40°C to +120°C
Core drill hole ID (mm): _____
Wall sleeve ID (mm): _____
Pipes/cables OD (mm): _____
or
Item number: ______
Quantity (piece/modular seal): ______
Quantity (modular seals): ______
Price per unit (€): ______
Total price (€): _____</v>
          </cell>
          <cell r="O1324" t="str">
            <v xml:space="preserve">Press seal in modular design; for the installation in core drill holes or wall sleeves; water-tight feed-through for pipes/cables; double sealing; against pressing water and non-pressing water; modular design ideal for subsequent installation; according to the area of application there are different elastomer and steel qualities available </v>
          </cell>
          <cell r="P1324">
            <v>21</v>
          </cell>
          <cell r="Q1324" t="str">
            <v>15,5-21,0</v>
          </cell>
          <cell r="R1324" t="str">
            <v>13,0-358,0</v>
          </cell>
          <cell r="S1324">
            <v>70</v>
          </cell>
          <cell r="T1324">
            <v>5</v>
          </cell>
          <cell r="U1324">
            <v>3</v>
          </cell>
          <cell r="V1324">
            <v>3.5999999999999997E-2</v>
          </cell>
          <cell r="W1324" t="str">
            <v>EPDM / V2A</v>
          </cell>
        </row>
        <row r="1325">
          <cell r="B1325" t="str">
            <v>CRA21478</v>
          </cell>
          <cell r="C1325" t="str">
            <v>054-0250-902</v>
          </cell>
          <cell r="E1325">
            <v>4260391378812</v>
          </cell>
          <cell r="F1325" t="str">
            <v>Wastewater Pipe-Wallpenetrations</v>
          </cell>
          <cell r="G1325" t="str">
            <v>Modular Seals</v>
          </cell>
          <cell r="H1325" t="str">
            <v>Modular Seal Type DS DWA</v>
          </cell>
          <cell r="I1325">
            <v>23006</v>
          </cell>
          <cell r="J1325" t="str">
            <v>DDL</v>
          </cell>
          <cell r="K1325" t="str">
            <v>Crassus - Modular Seal Type DS GK-275, DWA</v>
          </cell>
          <cell r="L1325" t="str">
            <v>up to 5 bar, Width: 70mm, EPDM / V2A</v>
          </cell>
          <cell r="M1325" t="str">
            <v>Crassus - Modular Seal Type DS GK-275, DWA; up to 5 bar, Width: 70mm, EPDM / V2A</v>
          </cell>
          <cell r="N1325" t="str">
            <v>Crassus
Modular Seal Type DS NBR
Press seal in modular design; for the installation in core drill holes or wall sleeves; water-tight feed-through for pipes/cables; double sealing; against pressing water and non-pressing water; modular design ideal for subsequent installation
Brand: Crassus “or equivalent”
Pressure-tight (bar): 5,0
Width (mm): 70 - 190
Proof of pressure-tightness: Test report
Sealing material: EPDM with KTW-approval (elastomer sealing elements without DOP/DEHP-plasticizers)
Pressure plates: Polyamide with KTW-approval (fiberglass reinforced) with rotation prevention
Bolts and nuts: Stainless steel V2A
Temperature range: -40°C to +120°C
Core drill hole ID (mm): _____
Wall sleeve ID (mm): _____
Pipes/cables OD (mm): _____
or
Item number: ______
Quantity (piece/modular seal): ______
Quantity (modular seals): ______
Price per unit (€): ______
Total price (€): _____</v>
          </cell>
          <cell r="O1325" t="str">
            <v xml:space="preserve">Press seal in modular design; for the installation in core drill holes or wall sleeves; water-tight feed-through for pipes/cables; double sealing; against pressing water and non-pressing water; modular design ideal for subsequent installation; according to the area of application there are different elastomer and steel qualities available </v>
          </cell>
          <cell r="P1325">
            <v>21</v>
          </cell>
          <cell r="Q1325" t="str">
            <v>15,5-21,0</v>
          </cell>
          <cell r="R1325" t="str">
            <v>4,0-67,1</v>
          </cell>
          <cell r="S1325">
            <v>70</v>
          </cell>
          <cell r="T1325">
            <v>5</v>
          </cell>
          <cell r="U1325">
            <v>3</v>
          </cell>
          <cell r="V1325">
            <v>3.2000000000000001E-2</v>
          </cell>
          <cell r="W1325" t="str">
            <v>EPDM / V2A</v>
          </cell>
        </row>
        <row r="1326">
          <cell r="B1326" t="str">
            <v>CRA21479</v>
          </cell>
          <cell r="C1326" t="str">
            <v>054-0250-904</v>
          </cell>
          <cell r="E1326">
            <v>4260391378829</v>
          </cell>
          <cell r="F1326" t="str">
            <v>Wastewater Pipe-Wallpenetrations</v>
          </cell>
          <cell r="G1326" t="str">
            <v>Modular Seals</v>
          </cell>
          <cell r="H1326" t="str">
            <v>Modular Seal Type DS DWA</v>
          </cell>
          <cell r="I1326">
            <v>23006</v>
          </cell>
          <cell r="J1326" t="str">
            <v>DDL</v>
          </cell>
          <cell r="K1326" t="str">
            <v>Crassus - Modular Seal Type DS GK-300, DWA</v>
          </cell>
          <cell r="L1326" t="str">
            <v>up to 5 bar, Width: 90mm, EPDM / V2A</v>
          </cell>
          <cell r="M1326" t="str">
            <v>Crassus - Modular Seal Type DS GK-300, DWA; up to 5 bar, Width: 90mm, EPDM / V2A</v>
          </cell>
          <cell r="N1326" t="str">
            <v>Crassus
Modular Seal Type DS NBR
Press seal in modular design; for the installation in core drill holes or wall sleeves; water-tight feed-through for pipes/cables; double sealing; against pressing water and non-pressing water; modular design ideal for subsequent installation
Brand: Crassus “or equivalent”
Pressure-tight (bar): 5,0
Width (mm): 70 - 190
Proof of pressure-tightness: Test report
Sealing material: EPDM with KTW-approval (elastomer sealing elements without DOP/DEHP-plasticizers)
Pressure plates: Polyamide with KTW-approval (fiberglass reinforced) with rotation prevention
Bolts and nuts: Stainless steel V2A
Temperature range: -40°C to +120°C
Core drill hole ID (mm): _____
Wall sleeve ID (mm): _____
Pipes/cables OD (mm): _____
or
Item number: ______
Quantity (piece/modular seal): ______
Quantity (modular seals): ______
Price per unit (€): ______
Total price (€): _____</v>
          </cell>
          <cell r="O1326" t="str">
            <v xml:space="preserve">Press seal in modular design; for the installation in core drill holes or wall sleeves; water-tight feed-through for pipes/cables; double sealing; against pressing water and non-pressing water; modular design ideal for subsequent installation; according to the area of application there are different elastomer and steel qualities available </v>
          </cell>
          <cell r="P1326">
            <v>21</v>
          </cell>
          <cell r="Q1326" t="str">
            <v>17,5-24,0</v>
          </cell>
          <cell r="R1326" t="str">
            <v>44,5-406,4</v>
          </cell>
          <cell r="S1326">
            <v>90</v>
          </cell>
          <cell r="T1326">
            <v>5</v>
          </cell>
          <cell r="U1326">
            <v>15</v>
          </cell>
          <cell r="V1326">
            <v>8.5999999999999993E-2</v>
          </cell>
          <cell r="W1326" t="str">
            <v>EPDM / V2A</v>
          </cell>
        </row>
        <row r="1327">
          <cell r="B1327" t="str">
            <v>CRA21480</v>
          </cell>
          <cell r="C1327" t="str">
            <v>054-0250-906</v>
          </cell>
          <cell r="E1327">
            <v>4260391378836</v>
          </cell>
          <cell r="F1327" t="str">
            <v>Wastewater Pipe-Wallpenetrations</v>
          </cell>
          <cell r="G1327" t="str">
            <v>Modular Seals</v>
          </cell>
          <cell r="H1327" t="str">
            <v>Modular Seal Type DS DWA</v>
          </cell>
          <cell r="I1327">
            <v>23006</v>
          </cell>
          <cell r="J1327" t="str">
            <v>DDL</v>
          </cell>
          <cell r="K1327" t="str">
            <v>Crassus - Modular Seal Type DS GK-325, DWA</v>
          </cell>
          <cell r="L1327" t="str">
            <v>up to 5 bar, Width: 110mm, EPDM / V2A</v>
          </cell>
          <cell r="M1327" t="str">
            <v>Crassus - Modular Seal Type DS GK-325, DWA; up to 5 bar, Width: 110mm, EPDM / V2A</v>
          </cell>
          <cell r="N1327" t="str">
            <v>Crassus
Modular Seal Type DS NBR
Press seal in modular design; for the installation in core drill holes or wall sleeves; water-tight feed-through for pipes/cables; double sealing; against pressing water and non-pressing water; modular design ideal for subsequent installation
Brand: Crassus “or equivalent”
Pressure-tight (bar): 5,0
Width (mm): 70 - 190
Proof of pressure-tightness: Test report
Sealing material: EPDM with KTW-approval (elastomer sealing elements without DOP/DEHP-plasticizers)
Pressure plates: Polyamide with KTW-approval (fiberglass reinforced) with rotation prevention
Bolts and nuts: Stainless steel V2A
Temperature range: -40°C to +120°C
Core drill hole ID (mm): _____
Wall sleeve ID (mm): _____
Pipes/cables OD (mm): _____
or
Item number: ______
Quantity (piece/modular seal): ______
Quantity (modular seals): ______
Price per unit (€): ______
Total price (€): _____</v>
          </cell>
          <cell r="O1327" t="str">
            <v xml:space="preserve">Press seal in modular design; for the installation in core drill holes or wall sleeves; water-tight feed-through for pipes/cables; double sealing; against pressing water and non-pressing water; modular design ideal for subsequent installation; according to the area of application there are different elastomer and steel qualities available </v>
          </cell>
          <cell r="P1327">
            <v>21</v>
          </cell>
          <cell r="Q1327" t="str">
            <v>23,0-32,0</v>
          </cell>
          <cell r="R1327" t="str">
            <v>88,9-711,0</v>
          </cell>
          <cell r="S1327">
            <v>110</v>
          </cell>
          <cell r="T1327">
            <v>5</v>
          </cell>
          <cell r="U1327">
            <v>15</v>
          </cell>
          <cell r="V1327">
            <v>0.20399999999999999</v>
          </cell>
          <cell r="W1327" t="str">
            <v>EPDM / V2A</v>
          </cell>
        </row>
        <row r="1328">
          <cell r="B1328" t="str">
            <v>CRA21481</v>
          </cell>
          <cell r="C1328" t="str">
            <v>054-0250-908</v>
          </cell>
          <cell r="E1328">
            <v>4260391378843</v>
          </cell>
          <cell r="F1328" t="str">
            <v>Wastewater Pipe-Wallpenetrations</v>
          </cell>
          <cell r="G1328" t="str">
            <v>Modular Seals</v>
          </cell>
          <cell r="H1328" t="str">
            <v>Modular Seal Type DS DWA</v>
          </cell>
          <cell r="I1328">
            <v>23006</v>
          </cell>
          <cell r="J1328" t="str">
            <v>DDL</v>
          </cell>
          <cell r="K1328" t="str">
            <v>Crassus - Modular Seal Type DS GK-350, DWA</v>
          </cell>
          <cell r="L1328" t="str">
            <v>up to 5 bar, Width: 110mm, EPDM / V2A</v>
          </cell>
          <cell r="M1328" t="str">
            <v>Crassus - Modular Seal Type DS GK-350, DWA; up to 5 bar, Width: 110mm, EPDM / V2A</v>
          </cell>
          <cell r="N1328" t="str">
            <v>Crassus
Modular Seal Type DS NBR
Press seal in modular design; for the installation in core drill holes or wall sleeves; water-tight feed-through for pipes/cables; double sealing; against pressing water and non-pressing water; modular design ideal for subsequent installation
Brand: Crassus “or equivalent”
Pressure-tight (bar): 5,0
Width (mm): 70 - 190
Proof of pressure-tightness: Test report
Sealing material: EPDM with KTW-approval (elastomer sealing elements without DOP/DEHP-plasticizers)
Pressure plates: Polyamide with KTW-approval (fiberglass reinforced) with rotation prevention
Bolts and nuts: Stainless steel V2A
Temperature range: -40°C to +120°C
Core drill hole ID (mm): _____
Wall sleeve ID (mm): _____
Pipes/cables OD (mm): _____
or
Item number: ______
Quantity (piece/modular seal): ______
Quantity (modular seals): ______
Price per unit (€): ______
Total price (€): _____</v>
          </cell>
          <cell r="O1328" t="str">
            <v xml:space="preserve">Press seal in modular design; for the installation in core drill holes or wall sleeves; water-tight feed-through for pipes/cables; double sealing; against pressing water and non-pressing water; modular design ideal for subsequent installation; according to the area of application there are different elastomer and steel qualities available </v>
          </cell>
          <cell r="P1328">
            <v>21</v>
          </cell>
          <cell r="Q1328" t="str">
            <v>23,5-33,0</v>
          </cell>
          <cell r="R1328" t="str">
            <v>14,0-406,4</v>
          </cell>
          <cell r="S1328">
            <v>110</v>
          </cell>
          <cell r="T1328">
            <v>5</v>
          </cell>
          <cell r="U1328">
            <v>15</v>
          </cell>
          <cell r="V1328">
            <v>0.121</v>
          </cell>
          <cell r="W1328" t="str">
            <v>EPDM / V2A</v>
          </cell>
        </row>
        <row r="1329">
          <cell r="B1329" t="str">
            <v>CRA21482</v>
          </cell>
          <cell r="C1329" t="str">
            <v>054-0250-910</v>
          </cell>
          <cell r="E1329">
            <v>4260391378850</v>
          </cell>
          <cell r="F1329" t="str">
            <v>Wastewater Pipe-Wallpenetrations</v>
          </cell>
          <cell r="G1329" t="str">
            <v>Modular Seals</v>
          </cell>
          <cell r="H1329" t="str">
            <v>Modular Seal Type DS DWA</v>
          </cell>
          <cell r="I1329">
            <v>23006</v>
          </cell>
          <cell r="J1329" t="str">
            <v>DDL</v>
          </cell>
          <cell r="K1329" t="str">
            <v>Crassus - Modular Seal Type DS GK-375, DWA</v>
          </cell>
          <cell r="L1329" t="str">
            <v>up to 5 bar, Width: 110mm, EPDM / V2A</v>
          </cell>
          <cell r="M1329" t="str">
            <v>Crassus - Modular Seal Type DS GK-375, DWA; up to 5 bar, Width: 110mm, EPDM / V2A</v>
          </cell>
          <cell r="N1329" t="str">
            <v>Crassus
Modular Seal Type DS NBR
Press seal in modular design; for the installation in core drill holes or wall sleeves; water-tight feed-through for pipes/cables; double sealing; against pressing water and non-pressing water; modular design ideal for subsequent installation
Brand: Crassus “or equivalent”
Pressure-tight (bar): 5,0
Width (mm): 70 - 190
Proof of pressure-tightness: Test report
Sealing material: EPDM with KTW-approval (elastomer sealing elements without DOP/DEHP-plasticizers)
Pressure plates: Polyamide with KTW-approval (fiberglass reinforced) with rotation prevention
Bolts and nuts: Stainless steel V2A
Temperature range: -40°C to +120°C
Core drill hole ID (mm): _____
Wall sleeve ID (mm): _____
Pipes/cables OD (mm): _____
or
Item number: ______
Quantity (piece/modular seal): ______
Quantity (modular seals): ______
Price per unit (€): ______
Total price (€): _____</v>
          </cell>
          <cell r="O1329" t="str">
            <v xml:space="preserve">Press seal in modular design; for the installation in core drill holes or wall sleeves; water-tight feed-through for pipes/cables; double sealing; against pressing water and non-pressing water; modular design ideal for subsequent installation; according to the area of application there are different elastomer and steel qualities available </v>
          </cell>
          <cell r="P1329">
            <v>21</v>
          </cell>
          <cell r="Q1329" t="str">
            <v>31,0-40,0</v>
          </cell>
          <cell r="R1329" t="str">
            <v>26,0-323,9</v>
          </cell>
          <cell r="S1329">
            <v>110</v>
          </cell>
          <cell r="T1329">
            <v>5</v>
          </cell>
          <cell r="U1329">
            <v>15</v>
          </cell>
          <cell r="V1329">
            <v>0.189</v>
          </cell>
          <cell r="W1329" t="str">
            <v>EPDM / V2A</v>
          </cell>
        </row>
        <row r="1330">
          <cell r="B1330" t="str">
            <v>CRA21483</v>
          </cell>
          <cell r="C1330" t="str">
            <v>054-0250-912</v>
          </cell>
          <cell r="E1330">
            <v>4260391378867</v>
          </cell>
          <cell r="F1330" t="str">
            <v>Wastewater Pipe-Wallpenetrations</v>
          </cell>
          <cell r="G1330" t="str">
            <v>Modular Seals</v>
          </cell>
          <cell r="H1330" t="str">
            <v>Modular Seal Type DS DWA</v>
          </cell>
          <cell r="I1330">
            <v>23006</v>
          </cell>
          <cell r="J1330" t="str">
            <v>DDL</v>
          </cell>
          <cell r="K1330" t="str">
            <v>Crassus - Modular Seal Type DS GK-400, DWA</v>
          </cell>
          <cell r="L1330" t="str">
            <v>up to 5 bar, Width: 140mm, EPDM / V2A</v>
          </cell>
          <cell r="M1330" t="str">
            <v>Crassus - Modular Seal Type DS GK-400, DWA; up to 5 bar, Width: 140mm, EPDM / V2A</v>
          </cell>
          <cell r="N1330" t="str">
            <v>Crassus
Modular Seal Type DS NBR
Press seal in modular design; for the installation in core drill holes or wall sleeves; water-tight feed-through for pipes/cables; double sealing; against pressing water and non-pressing water; modular design ideal for subsequent installation
Brand: Crassus “or equivalent”
Pressure-tight (bar): 5,0
Width (mm): 70 - 190
Proof of pressure-tightness: Test report
Sealing material: EPDM with KTW-approval (elastomer sealing elements without DOP/DEHP-plasticizers)
Pressure plates: Polyamide with KTW-approval (fiberglass reinforced) with rotation prevention
Bolts and nuts: Stainless steel V2A
Temperature range: -40°C to +120°C
Core drill hole ID (mm): _____
Wall sleeve ID (mm): _____
Pipes/cables OD (mm): _____
or
Item number: ______
Quantity (piece/modular seal): ______
Quantity (modular seals): ______
Price per unit (€): ______
Total price (€): _____</v>
          </cell>
          <cell r="O1330" t="str">
            <v xml:space="preserve">Press seal in modular design; for the installation in core drill holes or wall sleeves; water-tight feed-through for pipes/cables; double sealing; against pressing water and non-pressing water; modular design ideal for subsequent installation; according to the area of application there are different elastomer and steel qualities available </v>
          </cell>
          <cell r="P1330">
            <v>21</v>
          </cell>
          <cell r="Q1330" t="str">
            <v>36,0-46,0</v>
          </cell>
          <cell r="R1330" t="str">
            <v>139,7-1220,0</v>
          </cell>
          <cell r="S1330">
            <v>140</v>
          </cell>
          <cell r="T1330">
            <v>5</v>
          </cell>
          <cell r="U1330">
            <v>35</v>
          </cell>
          <cell r="V1330">
            <v>0.45800000000000002</v>
          </cell>
          <cell r="W1330" t="str">
            <v>EPDM / V2A</v>
          </cell>
        </row>
        <row r="1331">
          <cell r="B1331" t="str">
            <v>CRA21484</v>
          </cell>
          <cell r="C1331" t="str">
            <v>054-0250-914</v>
          </cell>
          <cell r="E1331">
            <v>4260391378874</v>
          </cell>
          <cell r="F1331" t="str">
            <v>Wastewater Pipe-Wallpenetrations</v>
          </cell>
          <cell r="G1331" t="str">
            <v>Modular Seals</v>
          </cell>
          <cell r="H1331" t="str">
            <v>Modular Seal Type DS DWA</v>
          </cell>
          <cell r="I1331">
            <v>23006</v>
          </cell>
          <cell r="J1331" t="str">
            <v>DDL</v>
          </cell>
          <cell r="K1331" t="str">
            <v>Crassus - Modular Seal Type DS GK-415, DWA</v>
          </cell>
          <cell r="L1331" t="str">
            <v>up to 5 bar, Width: 140mm, EPDM / V2A</v>
          </cell>
          <cell r="M1331" t="str">
            <v>Crassus - Modular Seal Type DS GK-415, DWA; up to 5 bar, Width: 140mm, EPDM / V2A</v>
          </cell>
          <cell r="N1331" t="str">
            <v>Crassus
Modular Seal Type DS NBR
Press seal in modular design; for the installation in core drill holes or wall sleeves; water-tight feed-through for pipes/cables; double sealing; against pressing water and non-pressing water; modular design ideal for subsequent installation
Brand: Crassus “or equivalent”
Pressure-tight (bar): 5,0
Width (mm): 70 - 190
Proof of pressure-tightness: Test report
Sealing material: EPDM with KTW-approval (elastomer sealing elements without DOP/DEHP-plasticizers)
Pressure plates: Polyamide with KTW-approval (fiberglass reinforced) with rotation prevention
Bolts and nuts: Stainless steel V2A
Temperature range: -40°C to +120°C
Core drill hole ID (mm): _____
Wall sleeve ID (mm): _____
Pipes/cables OD (mm): _____
or
Item number: ______
Quantity (piece/modular seal): ______
Quantity (modular seals): ______
Price per unit (€): ______
Total price (€): _____</v>
          </cell>
          <cell r="O1331" t="str">
            <v xml:space="preserve">Press seal in modular design; for the installation in core drill holes or wall sleeves; water-tight feed-through for pipes/cables; double sealing; against pressing water and non-pressing water; modular design ideal for subsequent installation; according to the area of application there are different elastomer and steel qualities available </v>
          </cell>
          <cell r="P1331">
            <v>21</v>
          </cell>
          <cell r="Q1331" t="str">
            <v>36,0-46,0</v>
          </cell>
          <cell r="R1331" t="str">
            <v>44,5-323,9</v>
          </cell>
          <cell r="S1331">
            <v>140</v>
          </cell>
          <cell r="T1331">
            <v>5</v>
          </cell>
          <cell r="U1331">
            <v>35</v>
          </cell>
          <cell r="V1331">
            <v>0.35899999999999999</v>
          </cell>
          <cell r="W1331" t="str">
            <v>EPDM / V2A</v>
          </cell>
        </row>
        <row r="1332">
          <cell r="B1332" t="str">
            <v>CRA21485</v>
          </cell>
          <cell r="C1332" t="str">
            <v>054-0250-916</v>
          </cell>
          <cell r="E1332">
            <v>4260391378881</v>
          </cell>
          <cell r="F1332" t="str">
            <v>Wastewater Pipe-Wallpenetrations</v>
          </cell>
          <cell r="G1332" t="str">
            <v>Modular Seals</v>
          </cell>
          <cell r="H1332" t="str">
            <v>Modular Seal Type DS DWA</v>
          </cell>
          <cell r="I1332">
            <v>23006</v>
          </cell>
          <cell r="J1332" t="str">
            <v>DDL</v>
          </cell>
          <cell r="K1332" t="str">
            <v>Crassus - Modular Seal Type DS GK-425, DWA</v>
          </cell>
          <cell r="L1332" t="str">
            <v>up to 5 bar, Width: 140mm, EPDM / V2A</v>
          </cell>
          <cell r="M1332" t="str">
            <v>Crassus - Modular Seal Type DS GK-425, DWA; up to 5 bar, Width: 140mm, EPDM / V2A</v>
          </cell>
          <cell r="N1332" t="str">
            <v>Crassus
Modular Seal Type DS NBR
Press seal in modular design; for the installation in core drill holes or wall sleeves; water-tight feed-through for pipes/cables; double sealing; against pressing water and non-pressing water; modular design ideal for subsequent installation
Brand: Crassus “or equivalent”
Pressure-tight (bar): 5,0
Width (mm): 70 - 190
Proof of pressure-tightness: Test report
Sealing material: EPDM with KTW-approval (elastomer sealing elements without DOP/DEHP-plasticizers)
Pressure plates: Polyamide with KTW-approval (fiberglass reinforced) with rotation prevention
Bolts and nuts: Stainless steel V2A
Temperature range: -40°C to +120°C
Core drill hole ID (mm): _____
Wall sleeve ID (mm): _____
Pipes/cables OD (mm): _____
or
Item number: ______
Quantity (piece/modular seal): ______
Quantity (modular seals): ______
Price per unit (€): ______
Total price (€): _____</v>
          </cell>
          <cell r="O1332" t="str">
            <v xml:space="preserve">Press seal in modular design; for the installation in core drill holes or wall sleeves; water-tight feed-through for pipes/cables; double sealing; against pressing water and non-pressing water; modular design ideal for subsequent installation; according to the area of application there are different elastomer and steel qualities available </v>
          </cell>
          <cell r="P1332">
            <v>21</v>
          </cell>
          <cell r="Q1332" t="str">
            <v>28,0-38,0</v>
          </cell>
          <cell r="R1332" t="str">
            <v>134,0-1220,0</v>
          </cell>
          <cell r="S1332">
            <v>140</v>
          </cell>
          <cell r="T1332">
            <v>5</v>
          </cell>
          <cell r="U1332">
            <v>35</v>
          </cell>
          <cell r="V1332">
            <v>0.379</v>
          </cell>
          <cell r="W1332" t="str">
            <v>EPDM / V2A</v>
          </cell>
        </row>
        <row r="1333">
          <cell r="B1333" t="str">
            <v>CRA21486</v>
          </cell>
          <cell r="C1333" t="str">
            <v>054-0250-918</v>
          </cell>
          <cell r="E1333">
            <v>4260391378898</v>
          </cell>
          <cell r="F1333" t="str">
            <v>Wastewater Pipe-Wallpenetrations</v>
          </cell>
          <cell r="G1333" t="str">
            <v>Modular Seals</v>
          </cell>
          <cell r="H1333" t="str">
            <v>Modular Seal Type DS DWA</v>
          </cell>
          <cell r="I1333">
            <v>23006</v>
          </cell>
          <cell r="J1333" t="str">
            <v>DDL</v>
          </cell>
          <cell r="K1333" t="str">
            <v>Crassus - Modular Seal Type DS GK-475, DWA</v>
          </cell>
          <cell r="L1333" t="str">
            <v>up to 5 bar, Width: 140mm, EPDM / V2A</v>
          </cell>
          <cell r="M1333" t="str">
            <v>Crassus - Modular Seal Type DS GK-475, DWA; up to 5 bar, Width: 140mm, EPDM / V2A</v>
          </cell>
          <cell r="N1333" t="str">
            <v>Crassus
Modular Seal Type DS NBR
Press seal in modular design; for the installation in core drill holes or wall sleeves; water-tight feed-through for pipes/cables; double sealing; against pressing water and non-pressing water; modular design ideal for subsequent installation
Brand: Crassus “or equivalent”
Pressure-tight (bar): 5,0
Width (mm): 70 - 190
Proof of pressure-tightness: Test report
Sealing material: EPDM with KTW-approval (elastomer sealing elements without DOP/DEHP-plasticizers)
Pressure plates: Polyamide with KTW-approval (fiberglass reinforced) with rotation prevention
Bolts and nuts: Stainless steel V2A
Temperature range: -40°C to +120°C
Core drill hole ID (mm): _____
Wall sleeve ID (mm): _____
Pipes/cables OD (mm): _____
or
Item number: ______
Quantity (piece/modular seal): ______
Quantity (modular seals): ______
Price per unit (€): ______
Total price (€): _____</v>
          </cell>
          <cell r="O1333" t="str">
            <v xml:space="preserve">Press seal in modular design; for the installation in core drill holes or wall sleeves; water-tight feed-through for pipes/cables; double sealing; against pressing water and non-pressing water; modular design ideal for subsequent installation; according to the area of application there are different elastomer and steel qualities available </v>
          </cell>
          <cell r="P1333">
            <v>21</v>
          </cell>
          <cell r="Q1333" t="str">
            <v>40,0-50,0</v>
          </cell>
          <cell r="R1333" t="str">
            <v>33,7-1220,0</v>
          </cell>
          <cell r="S1333">
            <v>140</v>
          </cell>
          <cell r="T1333">
            <v>5</v>
          </cell>
          <cell r="U1333">
            <v>35</v>
          </cell>
          <cell r="V1333">
            <v>0.38800000000000001</v>
          </cell>
          <cell r="W1333" t="str">
            <v>EPDM / V2A</v>
          </cell>
        </row>
        <row r="1334">
          <cell r="B1334" t="str">
            <v>CRA21487</v>
          </cell>
          <cell r="C1334" t="str">
            <v>054-0250-920</v>
          </cell>
          <cell r="E1334">
            <v>4260391378904</v>
          </cell>
          <cell r="F1334" t="str">
            <v>Wastewater Pipe-Wallpenetrations</v>
          </cell>
          <cell r="G1334" t="str">
            <v>Modular Seals</v>
          </cell>
          <cell r="H1334" t="str">
            <v>Modular Seal Type DS DWA</v>
          </cell>
          <cell r="I1334">
            <v>23006</v>
          </cell>
          <cell r="J1334" t="str">
            <v>DDL</v>
          </cell>
          <cell r="K1334" t="str">
            <v>Crassus - Modular Seal Type DS GK-500, DWA</v>
          </cell>
          <cell r="L1334" t="str">
            <v>up to 5 bar, Width: 150mm, EPDM / V2A</v>
          </cell>
          <cell r="M1334" t="str">
            <v>Crassus - Modular Seal Type DS GK-500, DWA; up to 5 bar, Width: 150mm, EPDM / V2A</v>
          </cell>
          <cell r="N1334" t="str">
            <v>Crassus
Modular Seal Type DS NBR
Press seal in modular design; for the installation in core drill holes or wall sleeves; water-tight feed-through for pipes/cables; double sealing; against pressing water and non-pressing water; modular design ideal for subsequent installation
Brand: Crassus “or equivalent”
Pressure-tight (bar): 5,0
Width (mm): 70 - 190
Proof of pressure-tightness: Test report
Sealing material: EPDM with KTW-approval (elastomer sealing elements without DOP/DEHP-plasticizers)
Pressure plates: Polyamide with KTW-approval (fiberglass reinforced) with rotation prevention
Bolts and nuts: Stainless steel V2A
Temperature range: -40°C to +120°C
Core drill hole ID (mm): _____
Wall sleeve ID (mm): _____
Pipes/cables OD (mm): _____
or
Item number: ______
Quantity (piece/modular seal): ______
Quantity (modular seals): ______
Price per unit (€): ______
Total price (€): _____</v>
          </cell>
          <cell r="O1334" t="str">
            <v xml:space="preserve">Press seal in modular design; for the installation in core drill holes or wall sleeves; water-tight feed-through for pipes/cables; double sealing; against pressing water and non-pressing water; modular design ideal for subsequent installation; according to the area of application there are different elastomer and steel qualities available </v>
          </cell>
          <cell r="P1334">
            <v>21</v>
          </cell>
          <cell r="Q1334" t="str">
            <v>58,0-72,0</v>
          </cell>
          <cell r="R1334" t="str">
            <v>82,5-1220,0</v>
          </cell>
          <cell r="S1334">
            <v>150</v>
          </cell>
          <cell r="T1334">
            <v>5</v>
          </cell>
          <cell r="U1334">
            <v>65</v>
          </cell>
          <cell r="V1334">
            <v>0.92800000000000005</v>
          </cell>
          <cell r="W1334" t="str">
            <v>EPDM / V2A</v>
          </cell>
        </row>
        <row r="1335">
          <cell r="B1335" t="str">
            <v>CRA21488</v>
          </cell>
          <cell r="C1335" t="str">
            <v>054-0250-922</v>
          </cell>
          <cell r="E1335">
            <v>4260391378911</v>
          </cell>
          <cell r="F1335" t="str">
            <v>Wastewater Pipe-Wallpenetrations</v>
          </cell>
          <cell r="G1335" t="str">
            <v>Modular Seals</v>
          </cell>
          <cell r="H1335" t="str">
            <v>Modular Seal Type DS DWA</v>
          </cell>
          <cell r="I1335">
            <v>23006</v>
          </cell>
          <cell r="J1335" t="str">
            <v>DDL</v>
          </cell>
          <cell r="K1335" t="str">
            <v>Crassus - Modular Seal Type DS GK-525, DWA</v>
          </cell>
          <cell r="L1335" t="str">
            <v>up to 5 bar, Width: 150mm, EPDM / V2A</v>
          </cell>
          <cell r="M1335" t="str">
            <v>Crassus - Modular Seal Type DS GK-525, DWA; up to 5 bar, Width: 150mm, EPDM / V2A</v>
          </cell>
          <cell r="N1335" t="str">
            <v>Crassus
Modular Seal Type DS NBR
Press seal in modular design; for the installation in core drill holes or wall sleeves; water-tight feed-through for pipes/cables; double sealing; against pressing water and non-pressing water; modular design ideal for subsequent installation
Brand: Crassus “or equivalent”
Pressure-tight (bar): 5,0
Width (mm): 70 - 190
Proof of pressure-tightness: Test report
Sealing material: EPDM with KTW-approval (elastomer sealing elements without DOP/DEHP-plasticizers)
Pressure plates: Polyamide with KTW-approval (fiberglass reinforced) with rotation prevention
Bolts and nuts: Stainless steel V2A
Temperature range: -40°C to +120°C
Core drill hole ID (mm): _____
Wall sleeve ID (mm): _____
Pipes/cables OD (mm): _____
or
Item number: ______
Quantity (piece/modular seal): ______
Quantity (modular seals): ______
Price per unit (€): ______
Total price (€): _____</v>
          </cell>
          <cell r="O1335" t="str">
            <v xml:space="preserve">Press seal in modular design; for the installation in core drill holes or wall sleeves; water-tight feed-through for pipes/cables; double sealing; against pressing water and non-pressing water; modular design ideal for subsequent installation; according to the area of application there are different elastomer and steel qualities available </v>
          </cell>
          <cell r="P1335">
            <v>21</v>
          </cell>
          <cell r="Q1335" t="str">
            <v>53,0-64,0</v>
          </cell>
          <cell r="R1335" t="str">
            <v>133,0-1220,0</v>
          </cell>
          <cell r="S1335">
            <v>150</v>
          </cell>
          <cell r="T1335">
            <v>5</v>
          </cell>
          <cell r="U1335">
            <v>65</v>
          </cell>
          <cell r="V1335">
            <v>0.85699999999999998</v>
          </cell>
          <cell r="W1335" t="str">
            <v>EPDM / V2A</v>
          </cell>
        </row>
        <row r="1336">
          <cell r="B1336" t="str">
            <v>CRA21489</v>
          </cell>
          <cell r="C1336" t="str">
            <v>054-0250-924</v>
          </cell>
          <cell r="E1336">
            <v>4260391378928</v>
          </cell>
          <cell r="F1336" t="str">
            <v>Wastewater Pipe-Wallpenetrations</v>
          </cell>
          <cell r="G1336" t="str">
            <v>Modular Seals</v>
          </cell>
          <cell r="H1336" t="str">
            <v>Modular Seal Type DS DWA</v>
          </cell>
          <cell r="I1336">
            <v>23006</v>
          </cell>
          <cell r="J1336" t="str">
            <v>DDL</v>
          </cell>
          <cell r="K1336" t="str">
            <v>Crassus - Modular Seal Type DS GK-575, DWA</v>
          </cell>
          <cell r="L1336" t="str">
            <v>up to 5 bar, Width: 140mm, EPDM / V2A</v>
          </cell>
          <cell r="M1336" t="str">
            <v>Crassus - Modular Seal Type DS GK-575, DWA; up to 5 bar, Width: 140mm, EPDM / V2A</v>
          </cell>
          <cell r="N1336" t="str">
            <v>Crassus
Modular Seal Type DS NBR
Press seal in modular design; for the installation in core drill holes or wall sleeves; water-tight feed-through for pipes/cables; double sealing; against pressing water and non-pressing water; modular design ideal for subsequent installation
Brand: Crassus “or equivalent”
Pressure-tight (bar): 5,0
Width (mm): 70 - 190
Proof of pressure-tightness: Test report
Sealing material: EPDM with KTW-approval (elastomer sealing elements without DOP/DEHP-plasticizers)
Pressure plates: Polyamide with KTW-approval (fiberglass reinforced) with rotation prevention
Bolts and nuts: Stainless steel V2A
Temperature range: -40°C to +120°C
Core drill hole ID (mm): _____
Wall sleeve ID (mm): _____
Pipes/cables OD (mm): _____
or
Item number: ______
Quantity (piece/modular seal): ______
Quantity (modular seals): ______
Price per unit (€): ______
Total price (€): _____</v>
          </cell>
          <cell r="O1336" t="str">
            <v xml:space="preserve">Press seal in modular design; for the installation in core drill holes or wall sleeves; water-tight feed-through for pipes/cables; double sealing; against pressing water and non-pressing water; modular design ideal for subsequent installation; according to the area of application there are different elastomer and steel qualities available </v>
          </cell>
          <cell r="P1336">
            <v>21</v>
          </cell>
          <cell r="Q1336" t="str">
            <v>47,0-60,0</v>
          </cell>
          <cell r="R1336" t="str">
            <v>90,0-1220,0</v>
          </cell>
          <cell r="S1336">
            <v>140</v>
          </cell>
          <cell r="T1336">
            <v>5</v>
          </cell>
          <cell r="U1336">
            <v>50</v>
          </cell>
          <cell r="V1336">
            <v>0.61199999999999999</v>
          </cell>
          <cell r="W1336" t="str">
            <v>EPDM / V2A</v>
          </cell>
        </row>
        <row r="1337">
          <cell r="B1337" t="str">
            <v>CRA21490</v>
          </cell>
          <cell r="C1337" t="str">
            <v>054-0250-926</v>
          </cell>
          <cell r="E1337">
            <v>4260391378935</v>
          </cell>
          <cell r="F1337" t="str">
            <v>Wastewater Pipe-Wallpenetrations</v>
          </cell>
          <cell r="G1337" t="str">
            <v>Modular Seals</v>
          </cell>
          <cell r="H1337" t="str">
            <v>Modular Seal Type DS DWA</v>
          </cell>
          <cell r="I1337">
            <v>23006</v>
          </cell>
          <cell r="J1337" t="str">
            <v>DDL</v>
          </cell>
          <cell r="K1337" t="str">
            <v>Crassus - Modular Seal Type DS GK-600, DWA</v>
          </cell>
          <cell r="L1337" t="str">
            <v>up to 5 bar, Width: 190mm, EPDM / V2A</v>
          </cell>
          <cell r="M1337" t="str">
            <v>Crassus - Modular Seal Type DS GK-600, DWA; up to 5 bar, Width: 190mm, EPDM / V2A</v>
          </cell>
          <cell r="N1337" t="str">
            <v>Crassus
Modular Seal Type DS NBR
Press seal in modular design; for the installation in core drill holes or wall sleeves; water-tight feed-through for pipes/cables; double sealing; against pressing water and non-pressing water; modular design ideal for subsequent installation
Brand: Crassus “or equivalent”
Pressure-tight (bar): 5,0
Width (mm): 70 - 190
Proof of pressure-tightness: Test report
Sealing material: EPDM with KTW-approval (elastomer sealing elements without DOP/DEHP-plasticizers)
Pressure plates: Polyamide with KTW-approval (fiberglass reinforced) with rotation prevention
Bolts and nuts: Stainless steel V2A
Temperature range: -40°C to +120°C
Core drill hole ID (mm): _____
Wall sleeve ID (mm): _____
Pipes/cables OD (mm): _____
or
Item number: ______
Quantity (piece/modular seal): ______
Quantity (modular seals): ______
Price per unit (€): ______
Total price (€): _____</v>
          </cell>
          <cell r="O1337" t="str">
            <v xml:space="preserve">Press seal in modular design; for the installation in core drill holes or wall sleeves; water-tight feed-through for pipes/cables; double sealing; against pressing water and non-pressing water; modular design ideal for subsequent installation; according to the area of application there are different elastomer and steel qualities available </v>
          </cell>
          <cell r="P1337">
            <v>21</v>
          </cell>
          <cell r="Q1337" t="str">
            <v>80,0-102,0</v>
          </cell>
          <cell r="R1337" t="str">
            <v>177,8-3000,0</v>
          </cell>
          <cell r="S1337">
            <v>190</v>
          </cell>
          <cell r="T1337">
            <v>5</v>
          </cell>
          <cell r="U1337">
            <v>130</v>
          </cell>
          <cell r="V1337">
            <v>2.706</v>
          </cell>
          <cell r="W1337" t="str">
            <v>EPDM / V2A</v>
          </cell>
        </row>
        <row r="1338">
          <cell r="B1338" t="str">
            <v>CRA21491</v>
          </cell>
          <cell r="C1338" t="str">
            <v>054-0250-928</v>
          </cell>
          <cell r="E1338">
            <v>4260391378942</v>
          </cell>
          <cell r="F1338" t="str">
            <v>Wastewater Pipe-Wallpenetrations</v>
          </cell>
          <cell r="G1338" t="str">
            <v>Modular Seals</v>
          </cell>
          <cell r="H1338" t="str">
            <v>Modular Seal Type DS DWA</v>
          </cell>
          <cell r="I1338">
            <v>23006</v>
          </cell>
          <cell r="J1338" t="str">
            <v>DDL</v>
          </cell>
          <cell r="K1338" t="str">
            <v>Crassus - Modular Seal Type DS GK-650, DWA</v>
          </cell>
          <cell r="L1338" t="str">
            <v>up to 5 bar, Width: 160mm, EPDM / V2A</v>
          </cell>
          <cell r="M1338" t="str">
            <v>Crassus - Modular Seal Type DS GK-650, DWA; up to 5 bar, Width: 160mm, EPDM / V2A</v>
          </cell>
          <cell r="N1338" t="str">
            <v>Crassus
Modular Seal Type DS NBR
Press seal in modular design; for the installation in core drill holes or wall sleeves; water-tight feed-through for pipes/cables; double sealing; against pressing water and non-pressing water; modular design ideal for subsequent installation
Brand: Crassus “or equivalent”
Pressure-tight (bar): 5,0
Width (mm): 70 - 190
Proof of pressure-tightness: Test report
Sealing material: EPDM with KTW-approval (elastomer sealing elements without DOP/DEHP-plasticizers)
Pressure plates: Polyamide with KTW-approval (fiberglass reinforced) with rotation prevention
Bolts and nuts: Stainless steel V2A
Temperature range: -40°C to +120°C
Core drill hole ID (mm): _____
Wall sleeve ID (mm): _____
Pipes/cables OD (mm): _____
or
Item number: ______
Quantity (piece/modular seal): ______
Quantity (modular seals): ______
Price per unit (€): ______
Total price (€): _____</v>
          </cell>
          <cell r="O1338" t="str">
            <v xml:space="preserve">Press seal in modular design; for the installation in core drill holes or wall sleeves; water-tight feed-through for pipes/cables; double sealing; against pressing water and non-pressing water; modular design ideal for subsequent installation; according to the area of application there are different elastomer and steel qualities available </v>
          </cell>
          <cell r="P1338">
            <v>21</v>
          </cell>
          <cell r="Q1338" t="str">
            <v>71,0-85,0</v>
          </cell>
          <cell r="R1338" t="str">
            <v>200,0-1220,0</v>
          </cell>
          <cell r="S1338">
            <v>160</v>
          </cell>
          <cell r="T1338">
            <v>5</v>
          </cell>
          <cell r="U1338">
            <v>85</v>
          </cell>
          <cell r="V1338">
            <v>1.367</v>
          </cell>
          <cell r="W1338" t="str">
            <v>EPDM / V2A</v>
          </cell>
        </row>
        <row r="1339">
          <cell r="B1339" t="str">
            <v>CRA22700</v>
          </cell>
          <cell r="C1339" t="str">
            <v>CFKF080</v>
          </cell>
          <cell r="D1339">
            <v>73269060</v>
          </cell>
          <cell r="E1339">
            <v>4260182348284</v>
          </cell>
          <cell r="F1339" t="str">
            <v>Wastewater Pipe-Wallpenetrations</v>
          </cell>
          <cell r="G1339" t="str">
            <v>Wall Duct</v>
          </cell>
          <cell r="H1339" t="str">
            <v>Press Seal with Sealing Flange</v>
          </cell>
          <cell r="I1339">
            <v>22015</v>
          </cell>
          <cell r="J1339" t="str">
            <v>Kraso</v>
          </cell>
          <cell r="K1339" t="str">
            <v>Crassus - Press Seal with Sealing Flange, DN 80 for pipes/cables 0-40 mm</v>
          </cell>
          <cell r="L1339" t="str">
            <v>up to 2,5 bar, Sealing: 30mm, EPDM / V2A</v>
          </cell>
          <cell r="M1339" t="str">
            <v>Crassus - Press Seal with Sealing Flange, DN 80 for pipes/cables 0-40 mm; up to 2,5 bar, Sealing: 30mm, EPDM / V2A</v>
          </cell>
          <cell r="N1339" t="str">
            <v xml:space="preserve">Crassus
Press Seal with Sealing Flange
Custom-made press seal with freely selectable sizes of pipe/cable diameter; installation direct on the wall; water-tight feed-through for pipes/cables; against pressing water and non-pressing water; with oil- and bitumen-resistant foil flange (circumferential 15 cm), referring to DIN 16937
Brand: Crassus “or equivalent”
Pressure-tight (bar): 2,5
Sealing (mm): 30
Proof of pressure-tightness: MPA test report
Sealing material: EPDM
(optionally: NBR, KTW-approval)
Steel material: Stainless steel V2A
(optionally: V4A, other materials)
Foil flange material: PVC
(optionally: other materials)
Temperature range: -60°C to +140°C
(optionally: up to 220°C)
Core drill hole ID (mm): _____
Wall sleeve ID (mm): _____
Pipes/cables OD (mm): _____
or
Item number: ______
Quantity (piece): ______
Price per unit (€): ______
Total price (€): _____
</v>
          </cell>
          <cell r="O1339" t="str">
            <v>Custom-made press seal with freely selectable sizes of pipe/cable diameter; installation direct on the wall; water-tight feed-through for pipes/cables; against pressing water and non-pressing water; with oil- and bitumen-resistant foil flange (circumferential 15 cm), referring to DIN 16937</v>
          </cell>
          <cell r="P1339">
            <v>22</v>
          </cell>
          <cell r="Q1339">
            <v>80</v>
          </cell>
          <cell r="R1339" t="str">
            <v>0-40</v>
          </cell>
          <cell r="S1339">
            <v>30</v>
          </cell>
          <cell r="T1339">
            <v>2.5</v>
          </cell>
          <cell r="U1339" t="str">
            <v>-</v>
          </cell>
          <cell r="V1339">
            <v>0.6</v>
          </cell>
          <cell r="W1339" t="str">
            <v>EPDM / V2A</v>
          </cell>
        </row>
        <row r="1340">
          <cell r="B1340" t="str">
            <v>CRA22701</v>
          </cell>
          <cell r="C1340" t="str">
            <v>CFKF100</v>
          </cell>
          <cell r="D1340">
            <v>73269060</v>
          </cell>
          <cell r="E1340">
            <v>4260182348291</v>
          </cell>
          <cell r="F1340" t="str">
            <v>Wastewater Pipe-Wallpenetrations</v>
          </cell>
          <cell r="G1340" t="str">
            <v>Wall Duct</v>
          </cell>
          <cell r="H1340" t="str">
            <v>Press Seal with Sealing Flange</v>
          </cell>
          <cell r="I1340">
            <v>22015</v>
          </cell>
          <cell r="J1340" t="str">
            <v>Kraso</v>
          </cell>
          <cell r="K1340" t="str">
            <v xml:space="preserve">Crassus - Press Seal with Sealing Flange, DN 100 for pipes/cables 0-63 mm </v>
          </cell>
          <cell r="L1340" t="str">
            <v>up to 2,5 bar, Sealing: 30mm, EPDM / V2A</v>
          </cell>
          <cell r="M1340" t="str">
            <v>Crassus - Press Seal with Sealing Flange, DN 100 for pipes/cables 0-63 mm ; up to 2,5 bar, Sealing: 30mm, EPDM / V2A</v>
          </cell>
          <cell r="N1340" t="str">
            <v xml:space="preserve">Crassus
Press Seal with Sealing Flange
Custom-made press seal with freely selectable sizes of pipe/cable diameter; installation direct on the wall; water-tight feed-through for pipes/cables; against pressing water and non-pressing water; with oil- and bitumen-resistant foil flange (circumferential 15 cm), referring to DIN 16937
Brand: Crassus “or equivalent”
Pressure-tight (bar): 2,5
Sealing (mm): 30
Proof of pressure-tightness: MPA test report
Sealing material: EPDM
(optionally: NBR, KTW-approval)
Steel material: Stainless steel V2A
(optionally: V4A, other materials)
Foil flange material: PVC
(optionally: other materials)
Temperature range: -60°C to +140°C
(optionally: up to 220°C)
Core drill hole ID (mm): _____
Wall sleeve ID (mm): _____
Pipes/cables OD (mm): _____
or
Item number: ______
Quantity (piece): ______
Price per unit (€): ______
Total price (€): _____
</v>
          </cell>
          <cell r="O1340" t="str">
            <v>Custom-made press seal with freely selectable sizes of pipe/cable diameter; installation direct on the wall; water-tight feed-through for pipes/cables; against pressing water and non-pressing water; with oil- and bitumen-resistant foil flange (circumferential 15 cm), referring to DIN 16937</v>
          </cell>
          <cell r="P1340">
            <v>22</v>
          </cell>
          <cell r="Q1340">
            <v>100</v>
          </cell>
          <cell r="R1340" t="str">
            <v>0-63</v>
          </cell>
          <cell r="S1340">
            <v>30</v>
          </cell>
          <cell r="T1340">
            <v>2.5</v>
          </cell>
          <cell r="U1340" t="str">
            <v>-</v>
          </cell>
          <cell r="V1340">
            <v>0.8</v>
          </cell>
          <cell r="W1340" t="str">
            <v>EPDM / V2A</v>
          </cell>
        </row>
        <row r="1341">
          <cell r="B1341" t="str">
            <v>CRA22702</v>
          </cell>
          <cell r="C1341" t="str">
            <v>CFKF125</v>
          </cell>
          <cell r="D1341">
            <v>73269060</v>
          </cell>
          <cell r="E1341">
            <v>4260182348307</v>
          </cell>
          <cell r="F1341" t="str">
            <v>Wastewater Pipe-Wallpenetrations</v>
          </cell>
          <cell r="G1341" t="str">
            <v>Wall Duct</v>
          </cell>
          <cell r="H1341" t="str">
            <v>Press Seal with Sealing Flange</v>
          </cell>
          <cell r="I1341">
            <v>22015</v>
          </cell>
          <cell r="J1341" t="str">
            <v>Kraso</v>
          </cell>
          <cell r="K1341" t="str">
            <v xml:space="preserve">Crassus - Press Seal with Sealing Flange, DN 125 for pipes/cables 0-80 mm </v>
          </cell>
          <cell r="L1341" t="str">
            <v>up to 2,5 bar, Sealing: 30mm, EPDM / V2A</v>
          </cell>
          <cell r="M1341" t="str">
            <v>Crassus - Press Seal with Sealing Flange, DN 125 for pipes/cables 0-80 mm ; up to 2,5 bar, Sealing: 30mm, EPDM / V2A</v>
          </cell>
          <cell r="N1341" t="str">
            <v xml:space="preserve">Crassus
Press Seal with Sealing Flange
Custom-made press seal with freely selectable sizes of pipe/cable diameter; installation direct on the wall; water-tight feed-through for pipes/cables; against pressing water and non-pressing water; with oil- and bitumen-resistant foil flange (circumferential 15 cm), referring to DIN 16937
Brand: Crassus “or equivalent”
Pressure-tight (bar): 2,5
Sealing (mm): 30
Proof of pressure-tightness: MPA test report
Sealing material: EPDM
(optionally: NBR, KTW-approval)
Steel material: Stainless steel V2A
(optionally: V4A, other materials)
Foil flange material: PVC
(optionally: other materials)
Temperature range: -60°C to +140°C
(optionally: up to 220°C)
Core drill hole ID (mm): _____
Wall sleeve ID (mm): _____
Pipes/cables OD (mm): _____
or
Item number: ______
Quantity (piece): ______
Price per unit (€): ______
Total price (€): _____
</v>
          </cell>
          <cell r="O1341" t="str">
            <v>Custom-made press seal with freely selectable sizes of pipe/cable diameter; installation direct on the wall; water-tight feed-through for pipes/cables; against pressing water and non-pressing water; with oil- and bitumen-resistant foil flange (circumferential 15 cm), referring to DIN 16937</v>
          </cell>
          <cell r="P1341">
            <v>22</v>
          </cell>
          <cell r="Q1341">
            <v>125</v>
          </cell>
          <cell r="R1341" t="str">
            <v>0-80</v>
          </cell>
          <cell r="S1341">
            <v>30</v>
          </cell>
          <cell r="T1341">
            <v>2.5</v>
          </cell>
          <cell r="U1341" t="str">
            <v>-</v>
          </cell>
          <cell r="V1341">
            <v>1.1000000000000001</v>
          </cell>
          <cell r="W1341" t="str">
            <v>EPDM / V2A</v>
          </cell>
        </row>
        <row r="1342">
          <cell r="B1342" t="str">
            <v>CRA22703</v>
          </cell>
          <cell r="C1342" t="str">
            <v>CFKF150</v>
          </cell>
          <cell r="D1342">
            <v>73269060</v>
          </cell>
          <cell r="E1342">
            <v>4260182348314</v>
          </cell>
          <cell r="F1342" t="str">
            <v>Wastewater Pipe-Wallpenetrations</v>
          </cell>
          <cell r="G1342" t="str">
            <v>Wall Duct</v>
          </cell>
          <cell r="H1342" t="str">
            <v>Press Seal with Sealing Flange</v>
          </cell>
          <cell r="I1342">
            <v>22015</v>
          </cell>
          <cell r="J1342" t="str">
            <v>Kraso</v>
          </cell>
          <cell r="K1342" t="str">
            <v xml:space="preserve">Crassus - Press Seal with Sealing Flange, DN 150 for pipes/cables 0-110 mm </v>
          </cell>
          <cell r="L1342" t="str">
            <v>up to 2,5 bar, Sealing: 30mm, EPDM / V2A</v>
          </cell>
          <cell r="M1342" t="str">
            <v>Crassus - Press Seal with Sealing Flange, DN 150 for pipes/cables 0-110 mm ; up to 2,5 bar, Sealing: 30mm, EPDM / V2A</v>
          </cell>
          <cell r="N1342" t="str">
            <v xml:space="preserve">Crassus
Press Seal with Sealing Flange
Custom-made press seal with freely selectable sizes of pipe/cable diameter; installation direct on the wall; water-tight feed-through for pipes/cables; against pressing water and non-pressing water; with oil- and bitumen-resistant foil flange (circumferential 15 cm), referring to DIN 16937
Brand: Crassus “or equivalent”
Pressure-tight (bar): 2,5
Sealing (mm): 30
Proof of pressure-tightness: MPA test report
Sealing material: EPDM
(optionally: NBR, KTW-approval)
Steel material: Stainless steel V2A
(optionally: V4A, other materials)
Foil flange material: PVC
(optionally: other materials)
Temperature range: -60°C to +140°C
(optionally: up to 220°C)
Core drill hole ID (mm): _____
Wall sleeve ID (mm): _____
Pipes/cables OD (mm): _____
or
Item number: ______
Quantity (piece): ______
Price per unit (€): ______
Total price (€): _____
</v>
          </cell>
          <cell r="O1342" t="str">
            <v>Custom-made press seal with freely selectable sizes of pipe/cable diameter; installation direct on the wall; water-tight feed-through for pipes/cables; against pressing water and non-pressing water; with oil- and bitumen-resistant foil flange (circumferential 15 cm), referring to DIN 16937</v>
          </cell>
          <cell r="P1342">
            <v>22</v>
          </cell>
          <cell r="Q1342">
            <v>150</v>
          </cell>
          <cell r="R1342" t="str">
            <v>0-110</v>
          </cell>
          <cell r="S1342">
            <v>30</v>
          </cell>
          <cell r="T1342">
            <v>2.5</v>
          </cell>
          <cell r="U1342" t="str">
            <v>-</v>
          </cell>
          <cell r="V1342">
            <v>1.4</v>
          </cell>
          <cell r="W1342" t="str">
            <v>EPDM / V2A</v>
          </cell>
        </row>
        <row r="1343">
          <cell r="B1343" t="str">
            <v>CRA22704</v>
          </cell>
          <cell r="C1343" t="str">
            <v>CFKF200</v>
          </cell>
          <cell r="D1343">
            <v>73269060</v>
          </cell>
          <cell r="E1343">
            <v>4260182348321</v>
          </cell>
          <cell r="F1343" t="str">
            <v>Wastewater Pipe-Wallpenetrations</v>
          </cell>
          <cell r="G1343" t="str">
            <v>Wall Duct</v>
          </cell>
          <cell r="H1343" t="str">
            <v>Press Seal with Sealing Flange</v>
          </cell>
          <cell r="I1343">
            <v>22015</v>
          </cell>
          <cell r="J1343" t="str">
            <v>Kraso</v>
          </cell>
          <cell r="K1343" t="str">
            <v xml:space="preserve">Crassus - Press Seal with Sealing Flange, DN 200 for pipes/cables 0-160 mm </v>
          </cell>
          <cell r="L1343" t="str">
            <v>up to 2,5 bar, Sealing: 30mm, EPDM / V2A</v>
          </cell>
          <cell r="M1343" t="str">
            <v>Crassus - Press Seal with Sealing Flange, DN 200 for pipes/cables 0-160 mm ; up to 2,5 bar, Sealing: 30mm, EPDM / V2A</v>
          </cell>
          <cell r="N1343" t="str">
            <v xml:space="preserve">Crassus
Press Seal with Sealing Flange
Custom-made press seal with freely selectable sizes of pipe/cable diameter; installation direct on the wall; water-tight feed-through for pipes/cables; against pressing water and non-pressing water; with oil- and bitumen-resistant foil flange (circumferential 15 cm), referring to DIN 16937
Brand: Crassus “or equivalent”
Pressure-tight (bar): 2,5
Sealing (mm): 30
Proof of pressure-tightness: MPA test report
Sealing material: EPDM
(optionally: NBR, KTW-approval)
Steel material: Stainless steel V2A
(optionally: V4A, other materials)
Foil flange material: PVC
(optionally: other materials)
Temperature range: -60°C to +140°C
(optionally: up to 220°C)
Core drill hole ID (mm): _____
Wall sleeve ID (mm): _____
Pipes/cables OD (mm): _____
or
Item number: ______
Quantity (piece): ______
Price per unit (€): ______
Total price (€): _____
</v>
          </cell>
          <cell r="O1343" t="str">
            <v>Custom-made press seal with freely selectable sizes of pipe/cable diameter; installation direct on the wall; water-tight feed-through for pipes/cables; against pressing water and non-pressing water; with oil- and bitumen-resistant foil flange (circumferential 15 cm), referring to DIN 16937</v>
          </cell>
          <cell r="P1343">
            <v>22</v>
          </cell>
          <cell r="Q1343">
            <v>200</v>
          </cell>
          <cell r="R1343" t="str">
            <v>0-160</v>
          </cell>
          <cell r="S1343">
            <v>30</v>
          </cell>
          <cell r="T1343">
            <v>2.5</v>
          </cell>
          <cell r="U1343" t="str">
            <v>-</v>
          </cell>
          <cell r="V1343">
            <v>2.5</v>
          </cell>
          <cell r="W1343" t="str">
            <v>EPDM / V2A</v>
          </cell>
        </row>
        <row r="1344">
          <cell r="B1344" t="str">
            <v>CRA22705</v>
          </cell>
          <cell r="C1344" t="str">
            <v>CFKF250</v>
          </cell>
          <cell r="D1344">
            <v>73269060</v>
          </cell>
          <cell r="E1344">
            <v>4260182348338</v>
          </cell>
          <cell r="F1344" t="str">
            <v>Wastewater Pipe-Wallpenetrations</v>
          </cell>
          <cell r="G1344" t="str">
            <v>Wall Duct</v>
          </cell>
          <cell r="H1344" t="str">
            <v>Press Seal with Sealing Flange</v>
          </cell>
          <cell r="I1344">
            <v>22015</v>
          </cell>
          <cell r="J1344" t="str">
            <v>Kraso</v>
          </cell>
          <cell r="K1344" t="str">
            <v xml:space="preserve">Crassus - Press Seal with Sealing Flange, DN 250 for pipes/cables 0-200 mm </v>
          </cell>
          <cell r="L1344" t="str">
            <v>up to 2,5 bar, Sealing: 30mm, EPDM / V2A</v>
          </cell>
          <cell r="M1344" t="str">
            <v>Crassus - Press Seal with Sealing Flange, DN 250 for pipes/cables 0-200 mm ; up to 2,5 bar, Sealing: 30mm, EPDM / V2A</v>
          </cell>
          <cell r="N1344" t="str">
            <v xml:space="preserve">Crassus
Press Seal with Sealing Flange
Custom-made press seal with freely selectable sizes of pipe/cable diameter; installation direct on the wall; water-tight feed-through for pipes/cables; against pressing water and non-pressing water; with oil- and bitumen-resistant foil flange (circumferential 15 cm), referring to DIN 16937
Brand: Crassus “or equivalent”
Pressure-tight (bar): 2,5
Sealing (mm): 30
Proof of pressure-tightness: MPA test report
Sealing material: EPDM
(optionally: NBR, KTW-approval)
Steel material: Stainless steel V2A
(optionally: V4A, other materials)
Foil flange material: PVC
(optionally: other materials)
Temperature range: -60°C to +140°C
(optionally: up to 220°C)
Core drill hole ID (mm): _____
Wall sleeve ID (mm): _____
Pipes/cables OD (mm): _____
or
Item number: ______
Quantity (piece): ______
Price per unit (€): ______
Total price (€): _____
</v>
          </cell>
          <cell r="O1344" t="str">
            <v>Custom-made press seal with freely selectable sizes of pipe/cable diameter; installation direct on the wall; water-tight feed-through for pipes/cables; against pressing water and non-pressing water; with oil- and bitumen-resistant foil flange (circumferential 15 cm), referring to DIN 16937</v>
          </cell>
          <cell r="P1344">
            <v>22</v>
          </cell>
          <cell r="Q1344">
            <v>250</v>
          </cell>
          <cell r="R1344" t="str">
            <v>0-200</v>
          </cell>
          <cell r="S1344">
            <v>30</v>
          </cell>
          <cell r="T1344">
            <v>2.5</v>
          </cell>
          <cell r="U1344" t="str">
            <v>-</v>
          </cell>
          <cell r="V1344">
            <v>3.7</v>
          </cell>
          <cell r="W1344" t="str">
            <v>EPDM / V2A</v>
          </cell>
        </row>
        <row r="1345">
          <cell r="B1345" t="str">
            <v>CRA22706</v>
          </cell>
          <cell r="C1345" t="str">
            <v>CFKF300</v>
          </cell>
          <cell r="D1345">
            <v>73269060</v>
          </cell>
          <cell r="E1345">
            <v>4260182348345</v>
          </cell>
          <cell r="F1345" t="str">
            <v>Wastewater Pipe-Wallpenetrations</v>
          </cell>
          <cell r="G1345" t="str">
            <v>Wall Duct</v>
          </cell>
          <cell r="H1345" t="str">
            <v>Press Seal with Sealing Flange</v>
          </cell>
          <cell r="I1345">
            <v>22015</v>
          </cell>
          <cell r="J1345" t="str">
            <v>Kraso</v>
          </cell>
          <cell r="K1345" t="str">
            <v xml:space="preserve">Crassus - Press Seal with Sealing Flange, DN 300 for pipes/cables 0-250 mm </v>
          </cell>
          <cell r="L1345" t="str">
            <v>up to 2,5 bar, Sealing: 30mm, EPDM / V2A</v>
          </cell>
          <cell r="M1345" t="str">
            <v>Crassus - Press Seal with Sealing Flange, DN 300 for pipes/cables 0-250 mm ; up to 2,5 bar, Sealing: 30mm, EPDM / V2A</v>
          </cell>
          <cell r="N1345" t="str">
            <v xml:space="preserve">Crassus
Press Seal with Sealing Flange
Custom-made press seal with freely selectable sizes of pipe/cable diameter; installation direct on the wall; water-tight feed-through for pipes/cables; against pressing water and non-pressing water; with oil- and bitumen-resistant foil flange (circumferential 15 cm), referring to DIN 16937
Brand: Crassus “or equivalent”
Pressure-tight (bar): 2,5
Sealing (mm): 30
Proof of pressure-tightness: MPA test report
Sealing material: EPDM
(optionally: NBR, KTW-approval)
Steel material: Stainless steel V2A
(optionally: V4A, other materials)
Foil flange material: PVC
(optionally: other materials)
Temperature range: -60°C to +140°C
(optionally: up to 220°C)
Core drill hole ID (mm): _____
Wall sleeve ID (mm): _____
Pipes/cables OD (mm): _____
or
Item number: ______
Quantity (piece): ______
Price per unit (€): ______
Total price (€): _____
</v>
          </cell>
          <cell r="O1345" t="str">
            <v>Custom-made press seal with freely selectable sizes of pipe/cable diameter; installation direct on the wall; water-tight feed-through for pipes/cables; against pressing water and non-pressing water; with oil- and bitumen-resistant foil flange (circumferential 15 cm), referring to DIN 16937</v>
          </cell>
          <cell r="P1345">
            <v>22</v>
          </cell>
          <cell r="Q1345">
            <v>300</v>
          </cell>
          <cell r="R1345" t="str">
            <v>0-250</v>
          </cell>
          <cell r="S1345">
            <v>30</v>
          </cell>
          <cell r="T1345">
            <v>2.5</v>
          </cell>
          <cell r="U1345" t="str">
            <v>-</v>
          </cell>
          <cell r="V1345">
            <v>5.2</v>
          </cell>
          <cell r="W1345" t="str">
            <v>EPDM / V2A</v>
          </cell>
        </row>
        <row r="1346">
          <cell r="B1346" t="str">
            <v>CRA22707</v>
          </cell>
          <cell r="C1346" t="str">
            <v>CFKFG080</v>
          </cell>
          <cell r="D1346">
            <v>73269060</v>
          </cell>
          <cell r="E1346">
            <v>4260182348352</v>
          </cell>
          <cell r="F1346" t="str">
            <v>Wastewater Pipe-Wallpenetrations</v>
          </cell>
          <cell r="G1346" t="str">
            <v>Wall Duct</v>
          </cell>
          <cell r="H1346" t="str">
            <v>Press Seal with Sealing Flange (Divided)</v>
          </cell>
          <cell r="I1346">
            <v>22016</v>
          </cell>
          <cell r="J1346" t="str">
            <v>Kraso</v>
          </cell>
          <cell r="K1346" t="str">
            <v xml:space="preserve">Crassus - Press Seal with Sealing Flange (Divided), DN 80 for pipes/cables 0-40 mm </v>
          </cell>
          <cell r="L1346" t="str">
            <v>up to 2,5 bar, Sealing: 30mm, EPDM / V2A</v>
          </cell>
          <cell r="M1346" t="str">
            <v>Crassus - Press Seal with Sealing Flange (Divided), DN 80 for pipes/cables 0-40 mm ; up to 2,5 bar, Sealing: 30mm, EPDM / V2A</v>
          </cell>
          <cell r="N1346" t="str">
            <v xml:space="preserve">Crassus
Press Seal with Sealing Flange, Divided
Custom-made press seal with freely selectable sizes of pipe/cable diameter; installation direct on the wall, ideal for subsequent installation; water-tight feed-through for pipes/cables; against pressing water and non-pressing water; with oil- and bitumen-resistant foil flange (circumferential 15 cm), referring to DIN 16937
Brand: Crassus “or equivalent”
Pressure-tight (bar): 2,5
Sealing (mm): 30
Proof of pressure-tightness: MPA test report
Sealing material: EPDM
(optionally: NBR, KTW-approval)
Steel material: Stainless steel V2A
(optionally: V4A, other materials)
Foil flange material: PVC
(optionally: other materials)
Temperature range: -60°C to +140°C
(optionally: up to 220°C)
Core drill hole ID (mm): _____
Wall sleeve ID (mm): _____
Pipes/cables OD (mm): _____
or
Item number: ______
Quantity (piece): ______
Price per unit (€): ______
Total price (€): _____
</v>
          </cell>
          <cell r="O1346" t="str">
            <v>Custom-made press seal with freely selectable sizes of pipe/cable diameter; installation direct on the wall, ideal for subsequent installation; water-tight feed-through for pipes/cables; against pressing water and non-pressing water; with oil- and bitumen-resistant foil flange (circumferential 15 cm), referring to DIN 16937</v>
          </cell>
          <cell r="P1346">
            <v>22</v>
          </cell>
          <cell r="Q1346">
            <v>80</v>
          </cell>
          <cell r="R1346" t="str">
            <v>0-40</v>
          </cell>
          <cell r="S1346">
            <v>30</v>
          </cell>
          <cell r="T1346">
            <v>2.5</v>
          </cell>
          <cell r="U1346" t="str">
            <v>-</v>
          </cell>
          <cell r="V1346">
            <v>0.6</v>
          </cell>
          <cell r="W1346" t="str">
            <v>EPDM / V2A</v>
          </cell>
        </row>
        <row r="1347">
          <cell r="B1347" t="str">
            <v>CRA22708</v>
          </cell>
          <cell r="C1347" t="str">
            <v>CFKFG100</v>
          </cell>
          <cell r="D1347">
            <v>73269060</v>
          </cell>
          <cell r="E1347">
            <v>4260182348369</v>
          </cell>
          <cell r="F1347" t="str">
            <v>Wastewater Pipe-Wallpenetrations</v>
          </cell>
          <cell r="G1347" t="str">
            <v>Wall Duct</v>
          </cell>
          <cell r="H1347" t="str">
            <v>Press Seal with Sealing Flange (Divided)</v>
          </cell>
          <cell r="I1347">
            <v>22016</v>
          </cell>
          <cell r="J1347" t="str">
            <v>Kraso</v>
          </cell>
          <cell r="K1347" t="str">
            <v xml:space="preserve">Crassus - Press Seal with Sealing Flange (Divided), DN 100 for pipes/cables 0-63 mm </v>
          </cell>
          <cell r="L1347" t="str">
            <v>up to 2,5 bar, Sealing: 30mm, EPDM / V2A</v>
          </cell>
          <cell r="M1347" t="str">
            <v>Crassus - Press Seal with Sealing Flange (Divided), DN 100 for pipes/cables 0-63 mm ; up to 2,5 bar, Sealing: 30mm, EPDM / V2A</v>
          </cell>
          <cell r="N1347" t="str">
            <v xml:space="preserve">Crassus
Press Seal with Sealing Flange, Divided
Custom-made press seal with freely selectable sizes of pipe/cable diameter; installation direct on the wall, ideal for subsequent installation; water-tight feed-through for pipes/cables; against pressing water and non-pressing water; with oil- and bitumen-resistant foil flange (circumferential 15 cm), referring to DIN 16937
Brand: Crassus “or equivalent”
Pressure-tight (bar): 2,5
Sealing (mm): 30
Proof of pressure-tightness: MPA test report
Sealing material: EPDM
(optionally: NBR, KTW-approval)
Steel material: Stainless steel V2A
(optionally: V4A, other materials)
Foil flange material: PVC
(optionally: other materials)
Temperature range: -60°C to +140°C
(optionally: up to 220°C)
Core drill hole ID (mm): _____
Wall sleeve ID (mm): _____
Pipes/cables OD (mm): _____
or
Item number: ______
Quantity (piece): ______
Price per unit (€): ______
Total price (€): _____
</v>
          </cell>
          <cell r="O1347" t="str">
            <v>Custom-made press seal with freely selectable sizes of pipe/cable diameter; installation direct on the wall, ideal for subsequent installation; water-tight feed-through for pipes/cables; against pressing water and non-pressing water; with oil- and bitumen-resistant foil flange (circumferential 15 cm), referring to DIN 16937</v>
          </cell>
          <cell r="P1347">
            <v>22</v>
          </cell>
          <cell r="Q1347">
            <v>100</v>
          </cell>
          <cell r="R1347" t="str">
            <v>0-63</v>
          </cell>
          <cell r="S1347">
            <v>30</v>
          </cell>
          <cell r="T1347">
            <v>2.5</v>
          </cell>
          <cell r="U1347" t="str">
            <v>-</v>
          </cell>
          <cell r="V1347">
            <v>0.8</v>
          </cell>
          <cell r="W1347" t="str">
            <v>EPDM / V2A</v>
          </cell>
        </row>
        <row r="1348">
          <cell r="B1348" t="str">
            <v>CRA22709</v>
          </cell>
          <cell r="C1348" t="str">
            <v>CFKFG125</v>
          </cell>
          <cell r="D1348">
            <v>73269060</v>
          </cell>
          <cell r="E1348">
            <v>4260182348376</v>
          </cell>
          <cell r="F1348" t="str">
            <v>Wastewater Pipe-Wallpenetrations</v>
          </cell>
          <cell r="G1348" t="str">
            <v>Wall Duct</v>
          </cell>
          <cell r="H1348" t="str">
            <v>Press Seal with Sealing Flange (Divided)</v>
          </cell>
          <cell r="I1348">
            <v>22016</v>
          </cell>
          <cell r="J1348" t="str">
            <v>Kraso</v>
          </cell>
          <cell r="K1348" t="str">
            <v xml:space="preserve">Crassus - Press Seal with Sealing Flange (Divided), DN 125 for pipes/cables 0-80 mm </v>
          </cell>
          <cell r="L1348" t="str">
            <v>up to 2,5 bar, Sealing: 30mm, EPDM / V2A</v>
          </cell>
          <cell r="M1348" t="str">
            <v>Crassus - Press Seal with Sealing Flange (Divided), DN 125 for pipes/cables 0-80 mm ; up to 2,5 bar, Sealing: 30mm, EPDM / V2A</v>
          </cell>
          <cell r="N1348" t="str">
            <v xml:space="preserve">Crassus
Press Seal with Sealing Flange, Divided
Custom-made press seal with freely selectable sizes of pipe/cable diameter; installation direct on the wall, ideal for subsequent installation; water-tight feed-through for pipes/cables; against pressing water and non-pressing water; with oil- and bitumen-resistant foil flange (circumferential 15 cm), referring to DIN 16937
Brand: Crassus “or equivalent”
Pressure-tight (bar): 2,5
Sealing (mm): 30
Proof of pressure-tightness: MPA test report
Sealing material: EPDM
(optionally: NBR, KTW-approval)
Steel material: Stainless steel V2A
(optionally: V4A, other materials)
Foil flange material: PVC
(optionally: other materials)
Temperature range: -60°C to +140°C
(optionally: up to 220°C)
Core drill hole ID (mm): _____
Wall sleeve ID (mm): _____
Pipes/cables OD (mm): _____
or
Item number: ______
Quantity (piece): ______
Price per unit (€): ______
Total price (€): _____
</v>
          </cell>
          <cell r="O1348" t="str">
            <v>Custom-made press seal with freely selectable sizes of pipe/cable diameter; installation direct on the wall, ideal for subsequent installation; water-tight feed-through for pipes/cables; against pressing water and non-pressing water; with oil- and bitumen-resistant foil flange (circumferential 15 cm), referring to DIN 16937</v>
          </cell>
          <cell r="P1348">
            <v>22</v>
          </cell>
          <cell r="Q1348">
            <v>125</v>
          </cell>
          <cell r="R1348" t="str">
            <v>0-80</v>
          </cell>
          <cell r="S1348">
            <v>30</v>
          </cell>
          <cell r="T1348">
            <v>2.5</v>
          </cell>
          <cell r="U1348" t="str">
            <v>-</v>
          </cell>
          <cell r="V1348">
            <v>1.1000000000000001</v>
          </cell>
          <cell r="W1348" t="str">
            <v>EPDM / V2A</v>
          </cell>
        </row>
        <row r="1349">
          <cell r="B1349" t="str">
            <v>CRA22710</v>
          </cell>
          <cell r="C1349" t="str">
            <v>CFKFG150</v>
          </cell>
          <cell r="D1349">
            <v>73269060</v>
          </cell>
          <cell r="E1349">
            <v>4260182348383</v>
          </cell>
          <cell r="F1349" t="str">
            <v>Wastewater Pipe-Wallpenetrations</v>
          </cell>
          <cell r="G1349" t="str">
            <v>Wall Duct</v>
          </cell>
          <cell r="H1349" t="str">
            <v>Press Seal with Sealing Flange (Divided)</v>
          </cell>
          <cell r="I1349">
            <v>22016</v>
          </cell>
          <cell r="J1349" t="str">
            <v>Kraso</v>
          </cell>
          <cell r="K1349" t="str">
            <v xml:space="preserve">Crassus - Press Seal with Sealing Flange (Divided), DN 150 for pipes/cables 0-110 mm </v>
          </cell>
          <cell r="L1349" t="str">
            <v>up to 2,5 bar, Sealing: 30mm, EPDM / V2A</v>
          </cell>
          <cell r="M1349" t="str">
            <v>Crassus - Press Seal with Sealing Flange (Divided), DN 150 for pipes/cables 0-110 mm ; up to 2,5 bar, Sealing: 30mm, EPDM / V2A</v>
          </cell>
          <cell r="N1349" t="str">
            <v xml:space="preserve">Crassus
Press Seal with Sealing Flange, Divided
Custom-made press seal with freely selectable sizes of pipe/cable diameter; installation direct on the wall, ideal for subsequent installation; water-tight feed-through for pipes/cables; against pressing water and non-pressing water; with oil- and bitumen-resistant foil flange (circumferential 15 cm), referring to DIN 16937
Brand: Crassus “or equivalent”
Pressure-tight (bar): 2,5
Sealing (mm): 30
Proof of pressure-tightness: MPA test report
Sealing material: EPDM
(optionally: NBR, KTW-approval)
Steel material: Stainless steel V2A
(optionally: V4A, other materials)
Foil flange material: PVC
(optionally: other materials)
Temperature range: -60°C to +140°C
(optionally: up to 220°C)
Core drill hole ID (mm): _____
Wall sleeve ID (mm): _____
Pipes/cables OD (mm): _____
or
Item number: ______
Quantity (piece): ______
Price per unit (€): ______
Total price (€): _____
</v>
          </cell>
          <cell r="O1349" t="str">
            <v>Custom-made press seal with freely selectable sizes of pipe/cable diameter; installation direct on the wall, ideal for subsequent installation; water-tight feed-through for pipes/cables; against pressing water and non-pressing water; with oil- and bitumen-resistant foil flange (circumferential 15 cm), referring to DIN 16937</v>
          </cell>
          <cell r="P1349">
            <v>22</v>
          </cell>
          <cell r="Q1349">
            <v>150</v>
          </cell>
          <cell r="R1349" t="str">
            <v>0-110</v>
          </cell>
          <cell r="S1349">
            <v>30</v>
          </cell>
          <cell r="T1349">
            <v>2.5</v>
          </cell>
          <cell r="U1349" t="str">
            <v>-</v>
          </cell>
          <cell r="V1349">
            <v>1.4</v>
          </cell>
          <cell r="W1349" t="str">
            <v>EPDM / V2A</v>
          </cell>
        </row>
        <row r="1350">
          <cell r="B1350" t="str">
            <v>CRA22711</v>
          </cell>
          <cell r="C1350" t="str">
            <v>CFKFG200</v>
          </cell>
          <cell r="D1350">
            <v>73269060</v>
          </cell>
          <cell r="E1350">
            <v>4260182348390</v>
          </cell>
          <cell r="F1350" t="str">
            <v>Wastewater Pipe-Wallpenetrations</v>
          </cell>
          <cell r="G1350" t="str">
            <v>Wall Duct</v>
          </cell>
          <cell r="H1350" t="str">
            <v>Press Seal with Sealing Flange (Divided)</v>
          </cell>
          <cell r="I1350">
            <v>22016</v>
          </cell>
          <cell r="J1350" t="str">
            <v>Kraso</v>
          </cell>
          <cell r="K1350" t="str">
            <v xml:space="preserve">Crassus - Press Seal with Sealing Flange (Divided), DN 200 for pipes/cables 0-160 mm </v>
          </cell>
          <cell r="L1350" t="str">
            <v>up to 2,5 bar, Sealing: 30mm, EPDM / V2A</v>
          </cell>
          <cell r="M1350" t="str">
            <v>Crassus - Press Seal with Sealing Flange (Divided), DN 200 for pipes/cables 0-160 mm ; up to 2,5 bar, Sealing: 30mm, EPDM / V2A</v>
          </cell>
          <cell r="N1350" t="str">
            <v xml:space="preserve">Crassus
Press Seal with Sealing Flange, Divided
Custom-made press seal with freely selectable sizes of pipe/cable diameter; installation direct on the wall, ideal for subsequent installation; water-tight feed-through for pipes/cables; against pressing water and non-pressing water; with oil- and bitumen-resistant foil flange (circumferential 15 cm), referring to DIN 16937
Brand: Crassus “or equivalent”
Pressure-tight (bar): 2,5
Sealing (mm): 30
Proof of pressure-tightness: MPA test report
Sealing material: EPDM
(optionally: NBR, KTW-approval)
Steel material: Stainless steel V2A
(optionally: V4A, other materials)
Foil flange material: PVC
(optionally: other materials)
Temperature range: -60°C to +140°C
(optionally: up to 220°C)
Core drill hole ID (mm): _____
Wall sleeve ID (mm): _____
Pipes/cables OD (mm): _____
or
Item number: ______
Quantity (piece): ______
Price per unit (€): ______
Total price (€): _____
</v>
          </cell>
          <cell r="O1350" t="str">
            <v>Custom-made press seal with freely selectable sizes of pipe/cable diameter; installation direct on the wall, ideal for subsequent installation; water-tight feed-through for pipes/cables; against pressing water and non-pressing water; with oil- and bitumen-resistant foil flange (circumferential 15 cm), referring to DIN 16937</v>
          </cell>
          <cell r="P1350">
            <v>22</v>
          </cell>
          <cell r="Q1350">
            <v>200</v>
          </cell>
          <cell r="R1350" t="str">
            <v>0-160</v>
          </cell>
          <cell r="S1350">
            <v>30</v>
          </cell>
          <cell r="T1350">
            <v>2.5</v>
          </cell>
          <cell r="U1350" t="str">
            <v>-</v>
          </cell>
          <cell r="V1350">
            <v>2.5</v>
          </cell>
          <cell r="W1350" t="str">
            <v>EPDM / V2A</v>
          </cell>
        </row>
        <row r="1351">
          <cell r="B1351" t="str">
            <v>CRA22712</v>
          </cell>
          <cell r="C1351" t="str">
            <v>CFKFG250</v>
          </cell>
          <cell r="D1351">
            <v>73269060</v>
          </cell>
          <cell r="E1351">
            <v>4260182348406</v>
          </cell>
          <cell r="F1351" t="str">
            <v>Wastewater Pipe-Wallpenetrations</v>
          </cell>
          <cell r="G1351" t="str">
            <v>Wall Duct</v>
          </cell>
          <cell r="H1351" t="str">
            <v>Press Seal with Sealing Flange (Divided)</v>
          </cell>
          <cell r="I1351">
            <v>22016</v>
          </cell>
          <cell r="J1351" t="str">
            <v>Kraso</v>
          </cell>
          <cell r="K1351" t="str">
            <v xml:space="preserve">Crassus - Press Seal with Sealing Flange (Divided), DN 250 for pipes/cables 0-200 mm </v>
          </cell>
          <cell r="L1351" t="str">
            <v>up to 2,5 bar, Sealing: 30mm, EPDM / V2A</v>
          </cell>
          <cell r="M1351" t="str">
            <v>Crassus - Press Seal with Sealing Flange (Divided), DN 250 for pipes/cables 0-200 mm ; up to 2,5 bar, Sealing: 30mm, EPDM / V2A</v>
          </cell>
          <cell r="N1351" t="str">
            <v xml:space="preserve">Crassus
Press Seal with Sealing Flange, Divided
Custom-made press seal with freely selectable sizes of pipe/cable diameter; installation direct on the wall, ideal for subsequent installation; water-tight feed-through for pipes/cables; against pressing water and non-pressing water; with oil- and bitumen-resistant foil flange (circumferential 15 cm), referring to DIN 16937
Brand: Crassus “or equivalent”
Pressure-tight (bar): 2,5
Sealing (mm): 30
Proof of pressure-tightness: MPA test report
Sealing material: EPDM
(optionally: NBR, KTW-approval)
Steel material: Stainless steel V2A
(optionally: V4A, other materials)
Foil flange material: PVC
(optionally: other materials)
Temperature range: -60°C to +140°C
(optionally: up to 220°C)
Core drill hole ID (mm): _____
Wall sleeve ID (mm): _____
Pipes/cables OD (mm): _____
or
Item number: ______
Quantity (piece): ______
Price per unit (€): ______
Total price (€): _____
</v>
          </cell>
          <cell r="O1351" t="str">
            <v>Custom-made press seal with freely selectable sizes of pipe/cable diameter; installation direct on the wall, ideal for subsequent installation; water-tight feed-through for pipes/cables; against pressing water and non-pressing water; with oil- and bitumen-resistant foil flange (circumferential 15 cm), referring to DIN 16937</v>
          </cell>
          <cell r="P1351">
            <v>22</v>
          </cell>
          <cell r="Q1351">
            <v>250</v>
          </cell>
          <cell r="R1351" t="str">
            <v>0-200</v>
          </cell>
          <cell r="S1351">
            <v>30</v>
          </cell>
          <cell r="T1351">
            <v>2.5</v>
          </cell>
          <cell r="U1351" t="str">
            <v>-</v>
          </cell>
          <cell r="V1351">
            <v>3.7</v>
          </cell>
          <cell r="W1351" t="str">
            <v>EPDM / V2A</v>
          </cell>
        </row>
        <row r="1352">
          <cell r="B1352" t="str">
            <v>CRA22713</v>
          </cell>
          <cell r="C1352" t="str">
            <v>CFKFG300</v>
          </cell>
          <cell r="D1352">
            <v>73269060</v>
          </cell>
          <cell r="E1352">
            <v>4260182348413</v>
          </cell>
          <cell r="F1352" t="str">
            <v>Wastewater Pipe-Wallpenetrations</v>
          </cell>
          <cell r="G1352" t="str">
            <v>Wall Duct</v>
          </cell>
          <cell r="H1352" t="str">
            <v>Press Seal with Sealing Flange (Divided)</v>
          </cell>
          <cell r="I1352">
            <v>22016</v>
          </cell>
          <cell r="J1352" t="str">
            <v>Kraso</v>
          </cell>
          <cell r="K1352" t="str">
            <v xml:space="preserve">Crassus - Press Seal with Sealing Flange (Divided), DN 300 for pipes/cables 0-250 mm </v>
          </cell>
          <cell r="L1352" t="str">
            <v>up to 2,5 bar, Sealing: 30mm, EPDM / V2A</v>
          </cell>
          <cell r="M1352" t="str">
            <v>Crassus - Press Seal with Sealing Flange (Divided), DN 300 for pipes/cables 0-250 mm ; up to 2,5 bar, Sealing: 30mm, EPDM / V2A</v>
          </cell>
          <cell r="N1352" t="str">
            <v xml:space="preserve">Crassus
Press Seal with Sealing Flange, Divided
Custom-made press seal with freely selectable sizes of pipe/cable diameter; installation direct on the wall, ideal for subsequent installation; water-tight feed-through for pipes/cables; against pressing water and non-pressing water; with oil- and bitumen-resistant foil flange (circumferential 15 cm), referring to DIN 16937
Brand: Crassus “or equivalent”
Pressure-tight (bar): 2,5
Sealing (mm): 30
Proof of pressure-tightness: MPA test report
Sealing material: EPDM
(optionally: NBR, KTW-approval)
Steel material: Stainless steel V2A
(optionally: V4A, other materials)
Foil flange material: PVC
(optionally: other materials)
Temperature range: -60°C to +140°C
(optionally: up to 220°C)
Core drill hole ID (mm): _____
Wall sleeve ID (mm): _____
Pipes/cables OD (mm): _____
or
Item number: ______
Quantity (piece): ______
Price per unit (€): ______
Total price (€): _____
</v>
          </cell>
          <cell r="O1352" t="str">
            <v>Custom-made press seal with freely selectable sizes of pipe/cable diameter; installation direct on the wall, ideal for subsequent installation; water-tight feed-through for pipes/cables; against pressing water and non-pressing water; with oil- and bitumen-resistant foil flange (circumferential 15 cm), referring to DIN 16937</v>
          </cell>
          <cell r="P1352">
            <v>22</v>
          </cell>
          <cell r="Q1352">
            <v>300</v>
          </cell>
          <cell r="R1352" t="str">
            <v>0-250</v>
          </cell>
          <cell r="S1352">
            <v>30</v>
          </cell>
          <cell r="T1352">
            <v>2.5</v>
          </cell>
          <cell r="U1352" t="str">
            <v>-</v>
          </cell>
          <cell r="V1352">
            <v>5.2</v>
          </cell>
          <cell r="W1352" t="str">
            <v>EPDM / V2A</v>
          </cell>
        </row>
        <row r="1353">
          <cell r="B1353" t="str">
            <v>CRA22600</v>
          </cell>
          <cell r="C1353" t="str">
            <v>CÜSF110</v>
          </cell>
          <cell r="D1353">
            <v>39259080</v>
          </cell>
          <cell r="E1353">
            <v>4260182348420</v>
          </cell>
          <cell r="F1353" t="str">
            <v>Wastewater Pipe-Wallpenetrations</v>
          </cell>
          <cell r="G1353" t="str">
            <v>Wall Duct</v>
          </cell>
          <cell r="H1353" t="str">
            <v>Pipe Collar Flange KG/KG2000</v>
          </cell>
          <cell r="I1353">
            <v>22014</v>
          </cell>
          <cell r="J1353" t="str">
            <v>Kraso</v>
          </cell>
          <cell r="K1353" t="str">
            <v>Crassus - Pipe Collar Flange KG/KG2000 CSF DN 110</v>
          </cell>
          <cell r="L1353" t="str">
            <v>up to 1,5 bar, PP / EPDM</v>
          </cell>
          <cell r="M1353" t="str">
            <v>Crassus - Pipe Collar Flange KG/KG2000 CSF DN 110; up to 1,5 bar, PP / EPDM</v>
          </cell>
          <cell r="N1353" t="str">
            <v xml:space="preserve">Crassus
Pipe Collar Flange KG/KG2000 CSF
For subsequent sealing of installed HT-, KG- or KG2000-pipes; form and pressure stable solid wall pipe; with oil- and bitumen-resistant foil flange (circumferential 15 cm) for the integration at bitumen coatings for example
Brand: Crassus “or equivalent”
Pressure-tight (bar): 1,5
Proof of pressure-tightness: MPA test report
Pipe material: Polypropylene (PP, mineral reinforced)
Foil flange material: EPDM
HT/KG/KG2000 (DN): _____
or
Item number: ______
Quantity (piece): ______
Price per unit (€): ______
Total price (€): _____
</v>
          </cell>
          <cell r="O1353" t="str">
            <v xml:space="preserve">For subsequent sealing of installed HT-, KG- or KG2000-pipes; form and pressure stable solid wall pipe; with oil- and bitumen-resistant foil flange (circumferential 15 cm) for the integration at bitumen coatings for example
</v>
          </cell>
          <cell r="P1353">
            <v>22</v>
          </cell>
          <cell r="Q1353" t="str">
            <v>-</v>
          </cell>
          <cell r="R1353">
            <v>110</v>
          </cell>
          <cell r="S1353" t="str">
            <v>-</v>
          </cell>
          <cell r="T1353">
            <v>1.5</v>
          </cell>
          <cell r="U1353" t="str">
            <v>-</v>
          </cell>
          <cell r="V1353">
            <v>0.3</v>
          </cell>
          <cell r="W1353" t="str">
            <v>PP / EPDM</v>
          </cell>
        </row>
        <row r="1354">
          <cell r="B1354" t="str">
            <v>CRA22601</v>
          </cell>
          <cell r="C1354" t="str">
            <v>CÜSF125</v>
          </cell>
          <cell r="D1354">
            <v>39259080</v>
          </cell>
          <cell r="E1354">
            <v>4260182348437</v>
          </cell>
          <cell r="F1354" t="str">
            <v>Wastewater Pipe-Wallpenetrations</v>
          </cell>
          <cell r="G1354" t="str">
            <v>Wall Duct</v>
          </cell>
          <cell r="H1354" t="str">
            <v>Pipe Collar Flange KG/KG2000</v>
          </cell>
          <cell r="I1354">
            <v>22014</v>
          </cell>
          <cell r="J1354" t="str">
            <v>Kraso</v>
          </cell>
          <cell r="K1354" t="str">
            <v>Crassus - Pipe Collar Flange KG/KG2000 CSF DN 125</v>
          </cell>
          <cell r="L1354" t="str">
            <v>up to 1,5 bar, PP / EPDM</v>
          </cell>
          <cell r="M1354" t="str">
            <v>Crassus - Pipe Collar Flange KG/KG2000 CSF DN 125; up to 1,5 bar, PP / EPDM</v>
          </cell>
          <cell r="N1354" t="str">
            <v xml:space="preserve">Crassus
Pipe Collar Flange KG/KG2000 CSF
For subsequent sealing of installed HT-, KG- or KG2000-pipes; form and pressure stable solid wall pipe; with oil- and bitumen-resistant foil flange (circumferential 15 cm) for the integration at bitumen coatings for example
Brand: Crassus “or equivalent”
Pressure-tight (bar): 1,5
Proof of pressure-tightness: MPA test report
Pipe material: Polypropylene (PP, mineral reinforced)
Foil flange material: EPDM
HT/KG/KG2000 (DN): _____
or
Item number: ______
Quantity (piece): ______
Price per unit (€): ______
Total price (€): _____
</v>
          </cell>
          <cell r="O1354" t="str">
            <v xml:space="preserve">For subsequent sealing of installed HT-, KG- or KG2000-pipes; form and pressure stable solid wall pipe; with oil- and bitumen-resistant foil flange (circumferential 15 cm) for the integration at bitumen coatings for example
</v>
          </cell>
          <cell r="P1354">
            <v>22</v>
          </cell>
          <cell r="Q1354" t="str">
            <v>-</v>
          </cell>
          <cell r="R1354">
            <v>125</v>
          </cell>
          <cell r="S1354" t="str">
            <v>-</v>
          </cell>
          <cell r="T1354">
            <v>1.5</v>
          </cell>
          <cell r="U1354" t="str">
            <v>-</v>
          </cell>
          <cell r="V1354">
            <v>0.4</v>
          </cell>
          <cell r="W1354" t="str">
            <v>PP / EPDM</v>
          </cell>
        </row>
        <row r="1355">
          <cell r="B1355" t="str">
            <v>CRA22602</v>
          </cell>
          <cell r="C1355" t="str">
            <v>CÜSF160</v>
          </cell>
          <cell r="D1355">
            <v>39259080</v>
          </cell>
          <cell r="E1355">
            <v>4260182348444</v>
          </cell>
          <cell r="F1355" t="str">
            <v>Wastewater Pipe-Wallpenetrations</v>
          </cell>
          <cell r="G1355" t="str">
            <v>Wall Duct</v>
          </cell>
          <cell r="H1355" t="str">
            <v>Pipe Collar Flange KG/KG2000</v>
          </cell>
          <cell r="I1355">
            <v>22014</v>
          </cell>
          <cell r="J1355" t="str">
            <v>Kraso</v>
          </cell>
          <cell r="K1355" t="str">
            <v>Crassus - Pipe Collar Flange KG/KG2000 CSF DN 160</v>
          </cell>
          <cell r="L1355" t="str">
            <v>up to 1,5 bar, PP / EPDM</v>
          </cell>
          <cell r="M1355" t="str">
            <v>Crassus - Pipe Collar Flange KG/KG2000 CSF DN 160; up to 1,5 bar, PP / EPDM</v>
          </cell>
          <cell r="N1355" t="str">
            <v xml:space="preserve">Crassus
Pipe Collar Flange KG/KG2000 CSF
For subsequent sealing of installed HT-, KG- or KG2000-pipes; form and pressure stable solid wall pipe; with oil- and bitumen-resistant foil flange (circumferential 15 cm) for the integration at bitumen coatings for example
Brand: Crassus “or equivalent”
Pressure-tight (bar): 1,5
Proof of pressure-tightness: MPA test report
Pipe material: Polypropylene (PP, mineral reinforced)
Foil flange material: EPDM
HT/KG/KG2000 (DN): _____
or
Item number: ______
Quantity (piece): ______
Price per unit (€): ______
Total price (€): _____
</v>
          </cell>
          <cell r="O1355" t="str">
            <v xml:space="preserve">For subsequent sealing of installed HT-, KG- or KG2000-pipes; form and pressure stable solid wall pipe; with oil- and bitumen-resistant foil flange (circumferential 15 cm) for the integration at bitumen coatings for example
</v>
          </cell>
          <cell r="P1355">
            <v>22</v>
          </cell>
          <cell r="Q1355" t="str">
            <v>-</v>
          </cell>
          <cell r="R1355">
            <v>160</v>
          </cell>
          <cell r="S1355" t="str">
            <v>-</v>
          </cell>
          <cell r="T1355">
            <v>1.5</v>
          </cell>
          <cell r="U1355" t="str">
            <v>-</v>
          </cell>
          <cell r="V1355">
            <v>0.5</v>
          </cell>
          <cell r="W1355" t="str">
            <v>PP / EPDM</v>
          </cell>
        </row>
        <row r="1356">
          <cell r="B1356" t="str">
            <v>CRA22603</v>
          </cell>
          <cell r="C1356" t="str">
            <v>CÜSF200</v>
          </cell>
          <cell r="D1356">
            <v>39259080</v>
          </cell>
          <cell r="E1356">
            <v>4260182348451</v>
          </cell>
          <cell r="F1356" t="str">
            <v>Wastewater Pipe-Wallpenetrations</v>
          </cell>
          <cell r="G1356" t="str">
            <v>Wall Duct</v>
          </cell>
          <cell r="H1356" t="str">
            <v>Pipe Collar Flange KG/KG2000</v>
          </cell>
          <cell r="I1356">
            <v>22014</v>
          </cell>
          <cell r="J1356" t="str">
            <v>Kraso</v>
          </cell>
          <cell r="K1356" t="str">
            <v>Crassus - Pipe Collar Flange KG/KG2000 CSF DN 200</v>
          </cell>
          <cell r="L1356" t="str">
            <v>up to 1,5 bar, PP / EPDM</v>
          </cell>
          <cell r="M1356" t="str">
            <v>Crassus - Pipe Collar Flange KG/KG2000 CSF DN 200; up to 1,5 bar, PP / EPDM</v>
          </cell>
          <cell r="N1356" t="str">
            <v xml:space="preserve">Crassus
Pipe Collar Flange KG/KG2000 CSF
For subsequent sealing of installed HT-, KG- or KG2000-pipes; form and pressure stable solid wall pipe; with oil- and bitumen-resistant foil flange (circumferential 15 cm) for the integration at bitumen coatings for example
Brand: Crassus “or equivalent”
Pressure-tight (bar): 1,5
Proof of pressure-tightness: MPA test report
Pipe material: Polypropylene (PP, mineral reinforced)
Foil flange material: EPDM
HT/KG/KG2000 (DN): _____
or
Item number: ______
Quantity (piece): ______
Price per unit (€): ______
Total price (€): _____
</v>
          </cell>
          <cell r="O1356" t="str">
            <v xml:space="preserve">For subsequent sealing of installed HT-, KG- or KG2000-pipes; form and pressure stable solid wall pipe; with oil- and bitumen-resistant foil flange (circumferential 15 cm) for the integration at bitumen coatings for example
</v>
          </cell>
          <cell r="P1356">
            <v>22</v>
          </cell>
          <cell r="Q1356" t="str">
            <v>-</v>
          </cell>
          <cell r="R1356">
            <v>200</v>
          </cell>
          <cell r="S1356" t="str">
            <v>-</v>
          </cell>
          <cell r="T1356">
            <v>1.5</v>
          </cell>
          <cell r="U1356" t="str">
            <v>-</v>
          </cell>
          <cell r="V1356">
            <v>0.9</v>
          </cell>
          <cell r="W1356" t="str">
            <v>PP / EPDM</v>
          </cell>
        </row>
        <row r="1357">
          <cell r="B1357" t="str">
            <v>CRA22604</v>
          </cell>
          <cell r="C1357" t="str">
            <v>CÜSF250</v>
          </cell>
          <cell r="D1357">
            <v>39259080</v>
          </cell>
          <cell r="E1357">
            <v>4260182348468</v>
          </cell>
          <cell r="F1357" t="str">
            <v>Wastewater Pipe-Wallpenetrations</v>
          </cell>
          <cell r="G1357" t="str">
            <v>Wall Duct</v>
          </cell>
          <cell r="H1357" t="str">
            <v>Pipe Collar Flange KG/KG2000</v>
          </cell>
          <cell r="I1357">
            <v>22014</v>
          </cell>
          <cell r="J1357" t="str">
            <v>Kraso</v>
          </cell>
          <cell r="K1357" t="str">
            <v>Crassus - Pipe Collar Flange KG/KG2000 CSF DN 250</v>
          </cell>
          <cell r="L1357" t="str">
            <v>up to 1,5 bar, PP / EPDM</v>
          </cell>
          <cell r="M1357" t="str">
            <v>Crassus - Pipe Collar Flange KG/KG2000 CSF DN 250; up to 1,5 bar, PP / EPDM</v>
          </cell>
          <cell r="N1357" t="str">
            <v xml:space="preserve">Crassus
Pipe Collar Flange KG/KG2000 CSF
For subsequent sealing of installed HT-, KG- or KG2000-pipes; form and pressure stable solid wall pipe; with oil- and bitumen-resistant foil flange (circumferential 15 cm) for the integration at bitumen coatings for example
Brand: Crassus “or equivalent”
Pressure-tight (bar): 1,5
Proof of pressure-tightness: MPA test report
Pipe material: Polypropylene (PP, mineral reinforced)
Foil flange material: EPDM
HT/KG/KG2000 (DN): _____
or
Item number: ______
Quantity (piece): ______
Price per unit (€): ______
Total price (€): _____
</v>
          </cell>
          <cell r="O1357" t="str">
            <v xml:space="preserve">For subsequent sealing of installed HT-, KG- or KG2000-pipes; form and pressure stable solid wall pipe; with oil- and bitumen-resistant foil flange (circumferential 15 cm) for the integration at bitumen coatings for example
</v>
          </cell>
          <cell r="P1357">
            <v>22</v>
          </cell>
          <cell r="Q1357" t="str">
            <v>-</v>
          </cell>
          <cell r="R1357">
            <v>250</v>
          </cell>
          <cell r="S1357" t="str">
            <v>-</v>
          </cell>
          <cell r="T1357">
            <v>1.5</v>
          </cell>
          <cell r="U1357" t="str">
            <v>-</v>
          </cell>
          <cell r="V1357">
            <v>1.5</v>
          </cell>
          <cell r="W1357" t="str">
            <v>PP / EPDM</v>
          </cell>
        </row>
        <row r="1358">
          <cell r="B1358" t="str">
            <v>CRA22605</v>
          </cell>
          <cell r="C1358" t="str">
            <v>CÜSF315</v>
          </cell>
          <cell r="D1358">
            <v>39259080</v>
          </cell>
          <cell r="E1358">
            <v>4260182348475</v>
          </cell>
          <cell r="F1358" t="str">
            <v>Wastewater Pipe-Wallpenetrations</v>
          </cell>
          <cell r="G1358" t="str">
            <v>Wall Duct</v>
          </cell>
          <cell r="H1358" t="str">
            <v>Pipe Collar Flange KG/KG2000</v>
          </cell>
          <cell r="I1358">
            <v>22014</v>
          </cell>
          <cell r="J1358" t="str">
            <v>Kraso</v>
          </cell>
          <cell r="K1358" t="str">
            <v>Crassus - Pipe Collar Flange KG/KG2000 CSF DN 315</v>
          </cell>
          <cell r="L1358" t="str">
            <v>up to 1,5 bar, PP / EPDM</v>
          </cell>
          <cell r="M1358" t="str">
            <v>Crassus - Pipe Collar Flange KG/KG2000 CSF DN 315; up to 1,5 bar, PP / EPDM</v>
          </cell>
          <cell r="N1358" t="str">
            <v xml:space="preserve">Crassus
Pipe Collar Flange KG/KG2000 CSF
For subsequent sealing of installed HT-, KG- or KG2000-pipes; form and pressure stable solid wall pipe; with oil- and bitumen-resistant foil flange (circumferential 15 cm) for the integration at bitumen coatings for example
Brand: Crassus “or equivalent”
Pressure-tight (bar): 1,5
Proof of pressure-tightness: MPA test report
Pipe material: Polypropylene (PP, mineral reinforced)
Foil flange material: EPDM
HT/KG/KG2000 (DN): _____
or
Item number: ______
Quantity (piece): ______
Price per unit (€): ______
Total price (€): _____
</v>
          </cell>
          <cell r="O1358" t="str">
            <v xml:space="preserve">For subsequent sealing of installed HT-, KG- or KG2000-pipes; form and pressure stable solid wall pipe; with oil- and bitumen-resistant foil flange (circumferential 15 cm) for the integration at bitumen coatings for example
</v>
          </cell>
          <cell r="P1358">
            <v>22</v>
          </cell>
          <cell r="Q1358" t="str">
            <v>-</v>
          </cell>
          <cell r="R1358">
            <v>315</v>
          </cell>
          <cell r="S1358" t="str">
            <v>-</v>
          </cell>
          <cell r="T1358">
            <v>1.5</v>
          </cell>
          <cell r="U1358" t="str">
            <v>-</v>
          </cell>
          <cell r="V1358">
            <v>2</v>
          </cell>
          <cell r="W1358" t="str">
            <v>PP / EPDM</v>
          </cell>
        </row>
        <row r="1359">
          <cell r="B1359" t="str">
            <v>CRA22400</v>
          </cell>
          <cell r="C1359" t="str">
            <v>CFFE100200</v>
          </cell>
          <cell r="D1359">
            <v>39259080</v>
          </cell>
          <cell r="E1359">
            <v>4260182347744</v>
          </cell>
          <cell r="F1359" t="str">
            <v>Wastewater Pipe-Wallpenetrations</v>
          </cell>
          <cell r="G1359" t="str">
            <v>Wall Sleeve</v>
          </cell>
          <cell r="H1359" t="str">
            <v>Wall Sleeve PVC Sealing Flange</v>
          </cell>
          <cell r="I1359">
            <v>21002</v>
          </cell>
          <cell r="J1359" t="str">
            <v>Kraso</v>
          </cell>
          <cell r="K1359" t="str">
            <v>Crassus - Wall Sleeve PVC with Sealing Flange DN 100, for wall thickness 20 cm</v>
          </cell>
          <cell r="L1359" t="str">
            <v xml:space="preserve">water pressure-tight up to 1,5 bar </v>
          </cell>
          <cell r="M1359" t="str">
            <v xml:space="preserve">Crassus - Wall Sleeve PVC with Sealing Flange DN 100, for wall thickness 20 cm; water pressure-tight up to 1,5 bar </v>
          </cell>
          <cell r="N1359" t="str">
            <v xml:space="preserve">Crassus
Wall Sleeve PVC with Sealing Flange
For subsequent installation of pipes/cables through a Crassus press seal; thick-walled plastic wall sleeve (ID); with oil- and bitumen-resistant foil flange (circumferential 15 cm), to seal up wall penetrations in accordance with DIN 18195-T9
Brand: Crassus “or equivalent”
Pressure-tight (bar): 1,5
Proof of pressure-tightness: MPA test report
Pipe material: PVC
(optionally: PP/ KG2000)
Foil flange material: PVC
Wall sleeve (DN): _____
Wall thickness (cm): _____
or
Item number: ______
Quantity (piece): ______
Price per unit (€): ______
Total price (€): _____
</v>
          </cell>
          <cell r="O1359" t="str">
            <v>For subsequent installation of pipes/cables through a Crassus press seal; thick-walled plastic wall sleeve (ID); with oil- and bitumen-resistant foil flange (circumferential 15 cm), to seal up wall penetrations in accordance with DIN 18195-T9</v>
          </cell>
          <cell r="P1359">
            <v>23</v>
          </cell>
          <cell r="Q1359">
            <v>110</v>
          </cell>
          <cell r="R1359">
            <v>100</v>
          </cell>
          <cell r="S1359">
            <v>200</v>
          </cell>
          <cell r="T1359">
            <v>1.5</v>
          </cell>
          <cell r="U1359" t="str">
            <v>-</v>
          </cell>
          <cell r="V1359">
            <v>0.6</v>
          </cell>
          <cell r="W1359" t="str">
            <v>PVC</v>
          </cell>
        </row>
        <row r="1360">
          <cell r="B1360" t="str">
            <v>CRA22401</v>
          </cell>
          <cell r="C1360" t="str">
            <v>CFFE100240</v>
          </cell>
          <cell r="D1360">
            <v>39259080</v>
          </cell>
          <cell r="E1360">
            <v>4260182347751</v>
          </cell>
          <cell r="F1360" t="str">
            <v>Wastewater Pipe-Wallpenetrations</v>
          </cell>
          <cell r="G1360" t="str">
            <v>Wall Sleeve</v>
          </cell>
          <cell r="H1360" t="str">
            <v>Wall Sleeve PVC Sealing Flange</v>
          </cell>
          <cell r="I1360">
            <v>21002</v>
          </cell>
          <cell r="J1360" t="str">
            <v>Kraso</v>
          </cell>
          <cell r="K1360" t="str">
            <v>Crassus - Wall Sleeve PVC with Sealing Flange DN 100, for wall thickness 24 cm</v>
          </cell>
          <cell r="L1360" t="str">
            <v xml:space="preserve">water pressure-tight up to 1,5 bar </v>
          </cell>
          <cell r="M1360" t="str">
            <v xml:space="preserve">Crassus - Wall Sleeve PVC with Sealing Flange DN 100, for wall thickness 24 cm; water pressure-tight up to 1,5 bar </v>
          </cell>
          <cell r="N1360" t="str">
            <v xml:space="preserve">Crassus
Wall Sleeve PVC with Sealing Flange
For subsequent installation of pipes/cables through a Crassus press seal; thick-walled plastic wall sleeve (ID); with oil- and bitumen-resistant foil flange (circumferential 15 cm), to seal up wall penetrations in accordance with DIN 18195-T9
Brand: Crassus “or equivalent”
Pressure-tight (bar): 1,5
Proof of pressure-tightness: MPA test report
Pipe material: PVC
(optionally: PP/ KG2000)
Foil flange material: PVC
Wall sleeve (DN): _____
Wall thickness (cm): _____
or
Item number: ______
Quantity (piece): ______
Price per unit (€): ______
Total price (€): _____
</v>
          </cell>
          <cell r="O1360" t="str">
            <v>For subsequent installation of pipes/cables through a Crassus press seal; thick-walled plastic wall sleeve (ID); with oil- and bitumen-resistant foil flange (circumferential 15 cm), to seal up wall penetrations in accordance with DIN 18195-T9</v>
          </cell>
          <cell r="P1360">
            <v>23</v>
          </cell>
          <cell r="Q1360">
            <v>110</v>
          </cell>
          <cell r="R1360">
            <v>100</v>
          </cell>
          <cell r="S1360">
            <v>240</v>
          </cell>
          <cell r="T1360">
            <v>1.5</v>
          </cell>
          <cell r="U1360" t="str">
            <v>-</v>
          </cell>
          <cell r="V1360">
            <v>0.8</v>
          </cell>
          <cell r="W1360" t="str">
            <v>PVC</v>
          </cell>
        </row>
        <row r="1361">
          <cell r="B1361" t="str">
            <v>CRA22402</v>
          </cell>
          <cell r="C1361" t="str">
            <v>CFFE100250</v>
          </cell>
          <cell r="D1361">
            <v>39259080</v>
          </cell>
          <cell r="E1361">
            <v>4260182347768</v>
          </cell>
          <cell r="F1361" t="str">
            <v>Wastewater Pipe-Wallpenetrations</v>
          </cell>
          <cell r="G1361" t="str">
            <v>Wall Sleeve</v>
          </cell>
          <cell r="H1361" t="str">
            <v>Wall Sleeve PVC Sealing Flange</v>
          </cell>
          <cell r="I1361">
            <v>21002</v>
          </cell>
          <cell r="J1361" t="str">
            <v>Kraso</v>
          </cell>
          <cell r="K1361" t="str">
            <v>Crassus - Wall Sleeve PVC with Sealing Flange DN 100, for wall thickness 25 cm</v>
          </cell>
          <cell r="L1361" t="str">
            <v xml:space="preserve">water pressure-tight up to 1,5 bar </v>
          </cell>
          <cell r="M1361" t="str">
            <v xml:space="preserve">Crassus - Wall Sleeve PVC with Sealing Flange DN 100, for wall thickness 25 cm; water pressure-tight up to 1,5 bar </v>
          </cell>
          <cell r="N1361" t="str">
            <v xml:space="preserve">Crassus
Wall Sleeve PVC with Sealing Flange
For subsequent installation of pipes/cables through a Crassus press seal; thick-walled plastic wall sleeve (ID); with oil- and bitumen-resistant foil flange (circumferential 15 cm), to seal up wall penetrations in accordance with DIN 18195-T9
Brand: Crassus “or equivalent”
Pressure-tight (bar): 1,5
Proof of pressure-tightness: MPA test report
Pipe material: PVC
(optionally: PP/ KG2000)
Foil flange material: PVC
Wall sleeve (DN): _____
Wall thickness (cm): _____
or
Item number: ______
Quantity (piece): ______
Price per unit (€): ______
Total price (€): _____
</v>
          </cell>
          <cell r="O1361" t="str">
            <v>For subsequent installation of pipes/cables through a Crassus press seal; thick-walled plastic wall sleeve (ID); with oil- and bitumen-resistant foil flange (circumferential 15 cm), to seal up wall penetrations in accordance with DIN 18195-T9</v>
          </cell>
          <cell r="P1361">
            <v>23</v>
          </cell>
          <cell r="Q1361">
            <v>110</v>
          </cell>
          <cell r="R1361">
            <v>100</v>
          </cell>
          <cell r="S1361">
            <v>250</v>
          </cell>
          <cell r="T1361">
            <v>1.5</v>
          </cell>
          <cell r="U1361" t="str">
            <v>-</v>
          </cell>
          <cell r="V1361">
            <v>0.8</v>
          </cell>
          <cell r="W1361" t="str">
            <v>PVC</v>
          </cell>
        </row>
        <row r="1362">
          <cell r="B1362" t="str">
            <v>CRA22403</v>
          </cell>
          <cell r="C1362" t="str">
            <v>CFFE100300</v>
          </cell>
          <cell r="D1362">
            <v>39259080</v>
          </cell>
          <cell r="E1362">
            <v>4260182347775</v>
          </cell>
          <cell r="F1362" t="str">
            <v>Wastewater Pipe-Wallpenetrations</v>
          </cell>
          <cell r="G1362" t="str">
            <v>Wall Sleeve</v>
          </cell>
          <cell r="H1362" t="str">
            <v>Wall Sleeve PVC Sealing Flange</v>
          </cell>
          <cell r="I1362">
            <v>21002</v>
          </cell>
          <cell r="J1362" t="str">
            <v>Kraso</v>
          </cell>
          <cell r="K1362" t="str">
            <v>Crassus - Wall Sleeve PVC with Sealing Flange DN 100, for wall thickness 30 cm</v>
          </cell>
          <cell r="L1362" t="str">
            <v xml:space="preserve">water pressure-tight up to 1,5 bar </v>
          </cell>
          <cell r="M1362" t="str">
            <v xml:space="preserve">Crassus - Wall Sleeve PVC with Sealing Flange DN 100, for wall thickness 30 cm; water pressure-tight up to 1,5 bar </v>
          </cell>
          <cell r="N1362" t="str">
            <v xml:space="preserve">Crassus
Wall Sleeve PVC with Sealing Flange
For subsequent installation of pipes/cables through a Crassus press seal; thick-walled plastic wall sleeve (ID); with oil- and bitumen-resistant foil flange (circumferential 15 cm), to seal up wall penetrations in accordance with DIN 18195-T9
Brand: Crassus “or equivalent”
Pressure-tight (bar): 1,5
Proof of pressure-tightness: MPA test report
Pipe material: PVC
(optionally: PP/ KG2000)
Foil flange material: PVC
Wall sleeve (DN): _____
Wall thickness (cm): _____
or
Item number: ______
Quantity (piece): ______
Price per unit (€): ______
Total price (€): _____
</v>
          </cell>
          <cell r="O1362" t="str">
            <v>For subsequent installation of pipes/cables through a Crassus press seal; thick-walled plastic wall sleeve (ID); with oil- and bitumen-resistant foil flange (circumferential 15 cm), to seal up wall penetrations in accordance with DIN 18195-T9</v>
          </cell>
          <cell r="P1362">
            <v>23</v>
          </cell>
          <cell r="Q1362">
            <v>110</v>
          </cell>
          <cell r="R1362">
            <v>100</v>
          </cell>
          <cell r="S1362">
            <v>300</v>
          </cell>
          <cell r="T1362">
            <v>1.5</v>
          </cell>
          <cell r="U1362" t="str">
            <v>-</v>
          </cell>
          <cell r="V1362">
            <v>0.9</v>
          </cell>
          <cell r="W1362" t="str">
            <v>PVC</v>
          </cell>
        </row>
        <row r="1363">
          <cell r="B1363" t="str">
            <v>CRA22404</v>
          </cell>
          <cell r="C1363" t="str">
            <v>CFFE100350</v>
          </cell>
          <cell r="D1363">
            <v>39259080</v>
          </cell>
          <cell r="E1363">
            <v>4260182347782</v>
          </cell>
          <cell r="F1363" t="str">
            <v>Wastewater Pipe-Wallpenetrations</v>
          </cell>
          <cell r="G1363" t="str">
            <v>Wall Sleeve</v>
          </cell>
          <cell r="H1363" t="str">
            <v>Wall Sleeve PVC Sealing Flange</v>
          </cell>
          <cell r="I1363">
            <v>21002</v>
          </cell>
          <cell r="J1363" t="str">
            <v>Kraso</v>
          </cell>
          <cell r="K1363" t="str">
            <v>Crassus - Wall Sleeve PVC with Sealing Flange DN 100, for wall thickness 35 cm</v>
          </cell>
          <cell r="L1363" t="str">
            <v xml:space="preserve">water pressure-tight up to 1,5 bar </v>
          </cell>
          <cell r="M1363" t="str">
            <v xml:space="preserve">Crassus - Wall Sleeve PVC with Sealing Flange DN 100, for wall thickness 35 cm; water pressure-tight up to 1,5 bar </v>
          </cell>
          <cell r="N1363" t="str">
            <v xml:space="preserve">Crassus
Wall Sleeve PVC with Sealing Flange
For subsequent installation of pipes/cables through a Crassus press seal; thick-walled plastic wall sleeve (ID); with oil- and bitumen-resistant foil flange (circumferential 15 cm), to seal up wall penetrations in accordance with DIN 18195-T9
Brand: Crassus “or equivalent”
Pressure-tight (bar): 1,5
Proof of pressure-tightness: MPA test report
Pipe material: PVC
(optionally: PP/ KG2000)
Foil flange material: PVC
Wall sleeve (DN): _____
Wall thickness (cm): _____
or
Item number: ______
Quantity (piece): ______
Price per unit (€): ______
Total price (€): _____
</v>
          </cell>
          <cell r="O1363" t="str">
            <v>For subsequent installation of pipes/cables through a Crassus press seal; thick-walled plastic wall sleeve (ID); with oil- and bitumen-resistant foil flange (circumferential 15 cm), to seal up wall penetrations in accordance with DIN 18195-T9</v>
          </cell>
          <cell r="P1363">
            <v>23</v>
          </cell>
          <cell r="Q1363">
            <v>110</v>
          </cell>
          <cell r="R1363">
            <v>100</v>
          </cell>
          <cell r="S1363">
            <v>350</v>
          </cell>
          <cell r="T1363">
            <v>1.5</v>
          </cell>
          <cell r="U1363" t="str">
            <v>-</v>
          </cell>
          <cell r="V1363">
            <v>1</v>
          </cell>
          <cell r="W1363" t="str">
            <v>PVC</v>
          </cell>
        </row>
        <row r="1364">
          <cell r="B1364" t="str">
            <v>CRA22405</v>
          </cell>
          <cell r="C1364" t="str">
            <v>CFFE100365</v>
          </cell>
          <cell r="D1364">
            <v>39259080</v>
          </cell>
          <cell r="E1364">
            <v>4260182347799</v>
          </cell>
          <cell r="F1364" t="str">
            <v>Wastewater Pipe-Wallpenetrations</v>
          </cell>
          <cell r="G1364" t="str">
            <v>Wall Sleeve</v>
          </cell>
          <cell r="H1364" t="str">
            <v>Wall Sleeve PVC Sealing Flange</v>
          </cell>
          <cell r="I1364">
            <v>21002</v>
          </cell>
          <cell r="J1364" t="str">
            <v>Kraso</v>
          </cell>
          <cell r="K1364" t="str">
            <v>Crassus - Wall Sleeve PVC with Sealing Flange DN 100, for wall thickness 36,5 cm</v>
          </cell>
          <cell r="L1364" t="str">
            <v xml:space="preserve">water pressure-tight up to 1,5 bar </v>
          </cell>
          <cell r="M1364" t="str">
            <v xml:space="preserve">Crassus - Wall Sleeve PVC with Sealing Flange DN 100, for wall thickness 36,5 cm; water pressure-tight up to 1,5 bar </v>
          </cell>
          <cell r="N1364" t="str">
            <v xml:space="preserve">Crassus
Wall Sleeve PVC with Sealing Flange
For subsequent installation of pipes/cables through a Crassus press seal; thick-walled plastic wall sleeve (ID); with oil- and bitumen-resistant foil flange (circumferential 15 cm), to seal up wall penetrations in accordance with DIN 18195-T9
Brand: Crassus “or equivalent”
Pressure-tight (bar): 1,5
Proof of pressure-tightness: MPA test report
Pipe material: PVC
(optionally: PP/ KG2000)
Foil flange material: PVC
Wall sleeve (DN): _____
Wall thickness (cm): _____
or
Item number: ______
Quantity (piece): ______
Price per unit (€): ______
Total price (€): _____
</v>
          </cell>
          <cell r="O1364" t="str">
            <v>For subsequent installation of pipes/cables through a Crassus press seal; thick-walled plastic wall sleeve (ID); with oil- and bitumen-resistant foil flange (circumferential 15 cm), to seal up wall penetrations in accordance with DIN 18195-T9</v>
          </cell>
          <cell r="P1364">
            <v>23</v>
          </cell>
          <cell r="Q1364">
            <v>110</v>
          </cell>
          <cell r="R1364">
            <v>100</v>
          </cell>
          <cell r="S1364">
            <v>365</v>
          </cell>
          <cell r="T1364">
            <v>1.5</v>
          </cell>
          <cell r="U1364" t="str">
            <v>-</v>
          </cell>
          <cell r="V1364">
            <v>1.1000000000000001</v>
          </cell>
          <cell r="W1364" t="str">
            <v>PVC</v>
          </cell>
        </row>
        <row r="1365">
          <cell r="B1365" t="str">
            <v>CRA22406</v>
          </cell>
          <cell r="C1365" t="str">
            <v>CFFE100400</v>
          </cell>
          <cell r="D1365">
            <v>39259080</v>
          </cell>
          <cell r="E1365">
            <v>4260182347805</v>
          </cell>
          <cell r="F1365" t="str">
            <v>Wastewater Pipe-Wallpenetrations</v>
          </cell>
          <cell r="G1365" t="str">
            <v>Wall Sleeve</v>
          </cell>
          <cell r="H1365" t="str">
            <v>Wall Sleeve PVC Sealing Flange</v>
          </cell>
          <cell r="I1365">
            <v>21002</v>
          </cell>
          <cell r="J1365" t="str">
            <v>Kraso</v>
          </cell>
          <cell r="K1365" t="str">
            <v>Crassus - Wall Sleeve PVC with Sealing Flange DN 100, for wall thickness 40 cm</v>
          </cell>
          <cell r="L1365" t="str">
            <v xml:space="preserve">water pressure-tight up to 1,5 bar </v>
          </cell>
          <cell r="M1365" t="str">
            <v xml:space="preserve">Crassus - Wall Sleeve PVC with Sealing Flange DN 100, for wall thickness 40 cm; water pressure-tight up to 1,5 bar </v>
          </cell>
          <cell r="N1365" t="str">
            <v xml:space="preserve">Crassus
Wall Sleeve PVC with Sealing Flange
For subsequent installation of pipes/cables through a Crassus press seal; thick-walled plastic wall sleeve (ID); with oil- and bitumen-resistant foil flange (circumferential 15 cm), to seal up wall penetrations in accordance with DIN 18195-T9
Brand: Crassus “or equivalent”
Pressure-tight (bar): 1,5
Proof of pressure-tightness: MPA test report
Pipe material: PVC
(optionally: PP/ KG2000)
Foil flange material: PVC
Wall sleeve (DN): _____
Wall thickness (cm): _____
or
Item number: ______
Quantity (piece): ______
Price per unit (€): ______
Total price (€): _____
</v>
          </cell>
          <cell r="O1365" t="str">
            <v>For subsequent installation of pipes/cables through a Crassus press seal; thick-walled plastic wall sleeve (ID); with oil- and bitumen-resistant foil flange (circumferential 15 cm), to seal up wall penetrations in accordance with DIN 18195-T9</v>
          </cell>
          <cell r="P1365">
            <v>23</v>
          </cell>
          <cell r="Q1365">
            <v>110</v>
          </cell>
          <cell r="R1365">
            <v>100</v>
          </cell>
          <cell r="S1365">
            <v>400</v>
          </cell>
          <cell r="T1365">
            <v>1.5</v>
          </cell>
          <cell r="U1365" t="str">
            <v>-</v>
          </cell>
          <cell r="V1365">
            <v>1.2</v>
          </cell>
          <cell r="W1365" t="str">
            <v>PVC</v>
          </cell>
        </row>
        <row r="1366">
          <cell r="B1366" t="str">
            <v>CRA22407</v>
          </cell>
          <cell r="C1366" t="str">
            <v>CFFE100450</v>
          </cell>
          <cell r="D1366">
            <v>39259080</v>
          </cell>
          <cell r="E1366">
            <v>4260182347812</v>
          </cell>
          <cell r="F1366" t="str">
            <v>Wastewater Pipe-Wallpenetrations</v>
          </cell>
          <cell r="G1366" t="str">
            <v>Wall Sleeve</v>
          </cell>
          <cell r="H1366" t="str">
            <v>Wall Sleeve PVC Sealing Flange</v>
          </cell>
          <cell r="I1366">
            <v>21002</v>
          </cell>
          <cell r="J1366" t="str">
            <v>Kraso</v>
          </cell>
          <cell r="K1366" t="str">
            <v>Crassus - Wall Sleeve PVC with Sealing Flange DN 100, for wall thickness 45 cm</v>
          </cell>
          <cell r="L1366" t="str">
            <v xml:space="preserve">water pressure-tight up to 1,5 bar </v>
          </cell>
          <cell r="M1366" t="str">
            <v xml:space="preserve">Crassus - Wall Sleeve PVC with Sealing Flange DN 100, for wall thickness 45 cm; water pressure-tight up to 1,5 bar </v>
          </cell>
          <cell r="N1366" t="str">
            <v xml:space="preserve">Crassus
Wall Sleeve PVC with Sealing Flange
For subsequent installation of pipes/cables through a Crassus press seal; thick-walled plastic wall sleeve (ID); with oil- and bitumen-resistant foil flange (circumferential 15 cm), to seal up wall penetrations in accordance with DIN 18195-T9
Brand: Crassus “or equivalent”
Pressure-tight (bar): 1,5
Proof of pressure-tightness: MPA test report
Pipe material: PVC
(optionally: PP/ KG2000)
Foil flange material: PVC
Wall sleeve (DN): _____
Wall thickness (cm): _____
or
Item number: ______
Quantity (piece): ______
Price per unit (€): ______
Total price (€): _____
</v>
          </cell>
          <cell r="O1366" t="str">
            <v>For subsequent installation of pipes/cables through a Crassus press seal; thick-walled plastic wall sleeve (ID); with oil- and bitumen-resistant foil flange (circumferential 15 cm), to seal up wall penetrations in accordance with DIN 18195-T9</v>
          </cell>
          <cell r="P1366">
            <v>23</v>
          </cell>
          <cell r="Q1366">
            <v>110</v>
          </cell>
          <cell r="R1366">
            <v>100</v>
          </cell>
          <cell r="S1366">
            <v>450</v>
          </cell>
          <cell r="T1366">
            <v>1.5</v>
          </cell>
          <cell r="U1366" t="str">
            <v>-</v>
          </cell>
          <cell r="V1366">
            <v>1.3</v>
          </cell>
          <cell r="W1366" t="str">
            <v>PVC</v>
          </cell>
        </row>
        <row r="1367">
          <cell r="B1367" t="str">
            <v>CRA22408</v>
          </cell>
          <cell r="C1367" t="str">
            <v>CFFE100500</v>
          </cell>
          <cell r="D1367">
            <v>39259080</v>
          </cell>
          <cell r="E1367">
            <v>4260182347829</v>
          </cell>
          <cell r="F1367" t="str">
            <v>Wastewater Pipe-Wallpenetrations</v>
          </cell>
          <cell r="G1367" t="str">
            <v>Wall Sleeve</v>
          </cell>
          <cell r="H1367" t="str">
            <v>Wall Sleeve PVC Sealing Flange</v>
          </cell>
          <cell r="I1367">
            <v>21002</v>
          </cell>
          <cell r="J1367" t="str">
            <v>Kraso</v>
          </cell>
          <cell r="K1367" t="str">
            <v>Crassus - Wall Sleeve PVC with Sealing Flange DN 100, for wall thickness 50 cm</v>
          </cell>
          <cell r="L1367" t="str">
            <v xml:space="preserve">water pressure-tight up to 1,5 bar </v>
          </cell>
          <cell r="M1367" t="str">
            <v xml:space="preserve">Crassus - Wall Sleeve PVC with Sealing Flange DN 100, for wall thickness 50 cm; water pressure-tight up to 1,5 bar </v>
          </cell>
          <cell r="N1367" t="str">
            <v xml:space="preserve">Crassus
Wall Sleeve PVC with Sealing Flange
For subsequent installation of pipes/cables through a Crassus press seal; thick-walled plastic wall sleeve (ID); with oil- and bitumen-resistant foil flange (circumferential 15 cm), to seal up wall penetrations in accordance with DIN 18195-T9
Brand: Crassus “or equivalent”
Pressure-tight (bar): 1,5
Proof of pressure-tightness: MPA test report
Pipe material: PVC
(optionally: PP/ KG2000)
Foil flange material: PVC
Wall sleeve (DN): _____
Wall thickness (cm): _____
or
Item number: ______
Quantity (piece): ______
Price per unit (€): ______
Total price (€): _____
</v>
          </cell>
          <cell r="O1367" t="str">
            <v>For subsequent installation of pipes/cables through a Crassus press seal; thick-walled plastic wall sleeve (ID); with oil- and bitumen-resistant foil flange (circumferential 15 cm), to seal up wall penetrations in accordance with DIN 18195-T9</v>
          </cell>
          <cell r="P1367">
            <v>23</v>
          </cell>
          <cell r="Q1367">
            <v>110</v>
          </cell>
          <cell r="R1367">
            <v>100</v>
          </cell>
          <cell r="S1367">
            <v>500</v>
          </cell>
          <cell r="T1367">
            <v>1.5</v>
          </cell>
          <cell r="U1367" t="str">
            <v>-</v>
          </cell>
          <cell r="V1367">
            <v>1.4</v>
          </cell>
          <cell r="W1367" t="str">
            <v>PVC</v>
          </cell>
        </row>
        <row r="1368">
          <cell r="B1368" t="str">
            <v>CRA22409</v>
          </cell>
          <cell r="C1368" t="str">
            <v>CFFE125200</v>
          </cell>
          <cell r="D1368">
            <v>39259080</v>
          </cell>
          <cell r="E1368">
            <v>4260182347836</v>
          </cell>
          <cell r="F1368" t="str">
            <v>Wastewater Pipe-Wallpenetrations</v>
          </cell>
          <cell r="G1368" t="str">
            <v>Wall Sleeve</v>
          </cell>
          <cell r="H1368" t="str">
            <v>Wall Sleeve PVC Sealing Flange</v>
          </cell>
          <cell r="I1368">
            <v>21002</v>
          </cell>
          <cell r="J1368" t="str">
            <v>Kraso</v>
          </cell>
          <cell r="K1368" t="str">
            <v>Crassus - Wall Sleeve PVC with Sealing Flange DN 125, for wall thickness 20 cm</v>
          </cell>
          <cell r="L1368" t="str">
            <v xml:space="preserve">water pressure-tight up to 1,5 bar </v>
          </cell>
          <cell r="M1368" t="str">
            <v xml:space="preserve">Crassus - Wall Sleeve PVC with Sealing Flange DN 125, for wall thickness 20 cm; water pressure-tight up to 1,5 bar </v>
          </cell>
          <cell r="N1368" t="str">
            <v xml:space="preserve">Crassus
Wall Sleeve PVC with Sealing Flange
For subsequent installation of pipes/cables through a Crassus press seal; thick-walled plastic wall sleeve (ID); with oil- and bitumen-resistant foil flange (circumferential 15 cm), to seal up wall penetrations in accordance with DIN 18195-T9
Brand: Crassus “or equivalent”
Pressure-tight (bar): 1,5
Proof of pressure-tightness: MPA test report
Pipe material: PVC
(optionally: PP/ KG2000)
Foil flange material: PVC
Wall sleeve (DN): _____
Wall thickness (cm): _____
or
Item number: ______
Quantity (piece): ______
Price per unit (€): ______
Total price (€): _____
</v>
          </cell>
          <cell r="O1368" t="str">
            <v>For subsequent installation of pipes/cables through a Crassus press seal; thick-walled plastic wall sleeve (ID); with oil- and bitumen-resistant foil flange (circumferential 15 cm), to seal up wall penetrations in accordance with DIN 18195-T9</v>
          </cell>
          <cell r="P1368">
            <v>23</v>
          </cell>
          <cell r="Q1368">
            <v>140</v>
          </cell>
          <cell r="R1368">
            <v>125</v>
          </cell>
          <cell r="S1368">
            <v>200</v>
          </cell>
          <cell r="T1368">
            <v>1.5</v>
          </cell>
          <cell r="U1368" t="str">
            <v>-</v>
          </cell>
          <cell r="V1368">
            <v>0.7</v>
          </cell>
          <cell r="W1368" t="str">
            <v>PVC</v>
          </cell>
        </row>
        <row r="1369">
          <cell r="B1369" t="str">
            <v>CRA22410</v>
          </cell>
          <cell r="C1369" t="str">
            <v>CFFE125240</v>
          </cell>
          <cell r="D1369">
            <v>39259080</v>
          </cell>
          <cell r="E1369">
            <v>4260182347843</v>
          </cell>
          <cell r="F1369" t="str">
            <v>Wastewater Pipe-Wallpenetrations</v>
          </cell>
          <cell r="G1369" t="str">
            <v>Wall Sleeve</v>
          </cell>
          <cell r="H1369" t="str">
            <v>Wall Sleeve PVC Sealing Flange</v>
          </cell>
          <cell r="I1369">
            <v>21002</v>
          </cell>
          <cell r="J1369" t="str">
            <v>Kraso</v>
          </cell>
          <cell r="K1369" t="str">
            <v>Crassus - Wall Sleeve PVC with Sealing Flange DN 125, for wall thickness 24 cm</v>
          </cell>
          <cell r="L1369" t="str">
            <v xml:space="preserve">water pressure-tight up to 1,5 bar </v>
          </cell>
          <cell r="M1369" t="str">
            <v xml:space="preserve">Crassus - Wall Sleeve PVC with Sealing Flange DN 125, for wall thickness 24 cm; water pressure-tight up to 1,5 bar </v>
          </cell>
          <cell r="N1369" t="str">
            <v xml:space="preserve">Crassus
Wall Sleeve PVC with Sealing Flange
For subsequent installation of pipes/cables through a Crassus press seal; thick-walled plastic wall sleeve (ID); with oil- and bitumen-resistant foil flange (circumferential 15 cm), to seal up wall penetrations in accordance with DIN 18195-T9
Brand: Crassus “or equivalent”
Pressure-tight (bar): 1,5
Proof of pressure-tightness: MPA test report
Pipe material: PVC
(optionally: PP/ KG2000)
Foil flange material: PVC
Wall sleeve (DN): _____
Wall thickness (cm): _____
or
Item number: ______
Quantity (piece): ______
Price per unit (€): ______
Total price (€): _____
</v>
          </cell>
          <cell r="O1369" t="str">
            <v>For subsequent installation of pipes/cables through a Crassus press seal; thick-walled plastic wall sleeve (ID); with oil- and bitumen-resistant foil flange (circumferential 15 cm), to seal up wall penetrations in accordance with DIN 18195-T9</v>
          </cell>
          <cell r="P1369">
            <v>23</v>
          </cell>
          <cell r="Q1369">
            <v>140</v>
          </cell>
          <cell r="R1369">
            <v>125</v>
          </cell>
          <cell r="S1369">
            <v>240</v>
          </cell>
          <cell r="T1369">
            <v>1.5</v>
          </cell>
          <cell r="U1369" t="str">
            <v>-</v>
          </cell>
          <cell r="V1369">
            <v>0.8</v>
          </cell>
          <cell r="W1369" t="str">
            <v>PVC</v>
          </cell>
        </row>
        <row r="1370">
          <cell r="B1370" t="str">
            <v>CRA22411</v>
          </cell>
          <cell r="C1370" t="str">
            <v>CFFE125250</v>
          </cell>
          <cell r="D1370">
            <v>39259080</v>
          </cell>
          <cell r="E1370">
            <v>4260182347850</v>
          </cell>
          <cell r="F1370" t="str">
            <v>Wastewater Pipe-Wallpenetrations</v>
          </cell>
          <cell r="G1370" t="str">
            <v>Wall Sleeve</v>
          </cell>
          <cell r="H1370" t="str">
            <v>Wall Sleeve PVC Sealing Flange</v>
          </cell>
          <cell r="I1370">
            <v>21002</v>
          </cell>
          <cell r="J1370" t="str">
            <v>Kraso</v>
          </cell>
          <cell r="K1370" t="str">
            <v>Crassus - Wall Sleeve PVC with Sealing Flange DN 125, for wall thickness 25 cm</v>
          </cell>
          <cell r="L1370" t="str">
            <v xml:space="preserve">water pressure-tight up to 1,5 bar </v>
          </cell>
          <cell r="M1370" t="str">
            <v xml:space="preserve">Crassus - Wall Sleeve PVC with Sealing Flange DN 125, for wall thickness 25 cm; water pressure-tight up to 1,5 bar </v>
          </cell>
          <cell r="N1370" t="str">
            <v xml:space="preserve">Crassus
Wall Sleeve PVC with Sealing Flange
For subsequent installation of pipes/cables through a Crassus press seal; thick-walled plastic wall sleeve (ID); with oil- and bitumen-resistant foil flange (circumferential 15 cm), to seal up wall penetrations in accordance with DIN 18195-T9
Brand: Crassus “or equivalent”
Pressure-tight (bar): 1,5
Proof of pressure-tightness: MPA test report
Pipe material: PVC
(optionally: PP/ KG2000)
Foil flange material: PVC
Wall sleeve (DN): _____
Wall thickness (cm): _____
or
Item number: ______
Quantity (piece): ______
Price per unit (€): ______
Total price (€): _____
</v>
          </cell>
          <cell r="O1370" t="str">
            <v>For subsequent installation of pipes/cables through a Crassus press seal; thick-walled plastic wall sleeve (ID); with oil- and bitumen-resistant foil flange (circumferential 15 cm), to seal up wall penetrations in accordance with DIN 18195-T9</v>
          </cell>
          <cell r="P1370">
            <v>23</v>
          </cell>
          <cell r="Q1370">
            <v>140</v>
          </cell>
          <cell r="R1370">
            <v>125</v>
          </cell>
          <cell r="S1370">
            <v>250</v>
          </cell>
          <cell r="T1370">
            <v>1.5</v>
          </cell>
          <cell r="U1370" t="str">
            <v>-</v>
          </cell>
          <cell r="V1370">
            <v>0.8</v>
          </cell>
          <cell r="W1370" t="str">
            <v>PVC</v>
          </cell>
        </row>
        <row r="1371">
          <cell r="B1371" t="str">
            <v>CRA22412</v>
          </cell>
          <cell r="C1371" t="str">
            <v>CFFE125300</v>
          </cell>
          <cell r="D1371">
            <v>39259080</v>
          </cell>
          <cell r="E1371">
            <v>4260182347867</v>
          </cell>
          <cell r="F1371" t="str">
            <v>Wastewater Pipe-Wallpenetrations</v>
          </cell>
          <cell r="G1371" t="str">
            <v>Wall Sleeve</v>
          </cell>
          <cell r="H1371" t="str">
            <v>Wall Sleeve PVC Sealing Flange</v>
          </cell>
          <cell r="I1371">
            <v>21002</v>
          </cell>
          <cell r="J1371" t="str">
            <v>Kraso</v>
          </cell>
          <cell r="K1371" t="str">
            <v>Crassus - Wall Sleeve PVC with Sealing Flange DN 125, for wall thickness 30 cm</v>
          </cell>
          <cell r="L1371" t="str">
            <v xml:space="preserve">water pressure-tight up to 1,5 bar </v>
          </cell>
          <cell r="M1371" t="str">
            <v xml:space="preserve">Crassus - Wall Sleeve PVC with Sealing Flange DN 125, for wall thickness 30 cm; water pressure-tight up to 1,5 bar </v>
          </cell>
          <cell r="N1371" t="str">
            <v xml:space="preserve">Crassus
Wall Sleeve PVC with Sealing Flange
For subsequent installation of pipes/cables through a Crassus press seal; thick-walled plastic wall sleeve (ID); with oil- and bitumen-resistant foil flange (circumferential 15 cm), to seal up wall penetrations in accordance with DIN 18195-T9
Brand: Crassus “or equivalent”
Pressure-tight (bar): 1,5
Proof of pressure-tightness: MPA test report
Pipe material: PVC
(optionally: PP/ KG2000)
Foil flange material: PVC
Wall sleeve (DN): _____
Wall thickness (cm): _____
or
Item number: ______
Quantity (piece): ______
Price per unit (€): ______
Total price (€): _____
</v>
          </cell>
          <cell r="O1371" t="str">
            <v>For subsequent installation of pipes/cables through a Crassus press seal; thick-walled plastic wall sleeve (ID); with oil- and bitumen-resistant foil flange (circumferential 15 cm), to seal up wall penetrations in accordance with DIN 18195-T9</v>
          </cell>
          <cell r="P1371">
            <v>23</v>
          </cell>
          <cell r="Q1371">
            <v>140</v>
          </cell>
          <cell r="R1371">
            <v>125</v>
          </cell>
          <cell r="S1371">
            <v>300</v>
          </cell>
          <cell r="T1371">
            <v>1.5</v>
          </cell>
          <cell r="U1371" t="str">
            <v>-</v>
          </cell>
          <cell r="V1371">
            <v>0.9</v>
          </cell>
          <cell r="W1371" t="str">
            <v>PVC</v>
          </cell>
        </row>
        <row r="1372">
          <cell r="B1372" t="str">
            <v>CRA22413</v>
          </cell>
          <cell r="C1372" t="str">
            <v>CFFE125350</v>
          </cell>
          <cell r="D1372">
            <v>39259080</v>
          </cell>
          <cell r="E1372">
            <v>4260182347874</v>
          </cell>
          <cell r="F1372" t="str">
            <v>Wastewater Pipe-Wallpenetrations</v>
          </cell>
          <cell r="G1372" t="str">
            <v>Wall Sleeve</v>
          </cell>
          <cell r="H1372" t="str">
            <v>Wall Sleeve PVC Sealing Flange</v>
          </cell>
          <cell r="I1372">
            <v>21002</v>
          </cell>
          <cell r="J1372" t="str">
            <v>Kraso</v>
          </cell>
          <cell r="K1372" t="str">
            <v>Crassus - Wall Sleeve PVC with Sealing Flange DN 125, for wall thickness 35 cm</v>
          </cell>
          <cell r="L1372" t="str">
            <v xml:space="preserve">water pressure-tight up to 1,5 bar </v>
          </cell>
          <cell r="M1372" t="str">
            <v xml:space="preserve">Crassus - Wall Sleeve PVC with Sealing Flange DN 125, for wall thickness 35 cm; water pressure-tight up to 1,5 bar </v>
          </cell>
          <cell r="N1372" t="str">
            <v xml:space="preserve">Crassus
Wall Sleeve PVC with Sealing Flange
For subsequent installation of pipes/cables through a Crassus press seal; thick-walled plastic wall sleeve (ID); with oil- and bitumen-resistant foil flange (circumferential 15 cm), to seal up wall penetrations in accordance with DIN 18195-T9
Brand: Crassus “or equivalent”
Pressure-tight (bar): 1,5
Proof of pressure-tightness: MPA test report
Pipe material: PVC
(optionally: PP/ KG2000)
Foil flange material: PVC
Wall sleeve (DN): _____
Wall thickness (cm): _____
or
Item number: ______
Quantity (piece): ______
Price per unit (€): ______
Total price (€): _____
</v>
          </cell>
          <cell r="O1372" t="str">
            <v>For subsequent installation of pipes/cables through a Crassus press seal; thick-walled plastic wall sleeve (ID); with oil- and bitumen-resistant foil flange (circumferential 15 cm), to seal up wall penetrations in accordance with DIN 18195-T9</v>
          </cell>
          <cell r="P1372">
            <v>23</v>
          </cell>
          <cell r="Q1372">
            <v>140</v>
          </cell>
          <cell r="R1372">
            <v>125</v>
          </cell>
          <cell r="S1372">
            <v>350</v>
          </cell>
          <cell r="T1372">
            <v>1.5</v>
          </cell>
          <cell r="U1372" t="str">
            <v>-</v>
          </cell>
          <cell r="V1372">
            <v>1</v>
          </cell>
          <cell r="W1372" t="str">
            <v>PVC</v>
          </cell>
        </row>
        <row r="1373">
          <cell r="B1373" t="str">
            <v>CRA22414</v>
          </cell>
          <cell r="C1373" t="str">
            <v>CFFE125365</v>
          </cell>
          <cell r="D1373">
            <v>39259080</v>
          </cell>
          <cell r="E1373">
            <v>4260182347881</v>
          </cell>
          <cell r="F1373" t="str">
            <v>Wastewater Pipe-Wallpenetrations</v>
          </cell>
          <cell r="G1373" t="str">
            <v>Wall Sleeve</v>
          </cell>
          <cell r="H1373" t="str">
            <v>Wall Sleeve PVC Sealing Flange</v>
          </cell>
          <cell r="I1373">
            <v>21002</v>
          </cell>
          <cell r="J1373" t="str">
            <v>Kraso</v>
          </cell>
          <cell r="K1373" t="str">
            <v>Crassus - Wall Sleeve PVC with Sealing Flange DN 125, for wall thickness 36,5 cm</v>
          </cell>
          <cell r="L1373" t="str">
            <v xml:space="preserve">water pressure-tight up to 1,5 bar </v>
          </cell>
          <cell r="M1373" t="str">
            <v xml:space="preserve">Crassus - Wall Sleeve PVC with Sealing Flange DN 125, for wall thickness 36,5 cm; water pressure-tight up to 1,5 bar </v>
          </cell>
          <cell r="N1373" t="str">
            <v xml:space="preserve">Crassus
Wall Sleeve PVC with Sealing Flange
For subsequent installation of pipes/cables through a Crassus press seal; thick-walled plastic wall sleeve (ID); with oil- and bitumen-resistant foil flange (circumferential 15 cm), to seal up wall penetrations in accordance with DIN 18195-T9
Brand: Crassus “or equivalent”
Pressure-tight (bar): 1,5
Proof of pressure-tightness: MPA test report
Pipe material: PVC
(optionally: PP/ KG2000)
Foil flange material: PVC
Wall sleeve (DN): _____
Wall thickness (cm): _____
or
Item number: ______
Quantity (piece): ______
Price per unit (€): ______
Total price (€): _____
</v>
          </cell>
          <cell r="O1373" t="str">
            <v>For subsequent installation of pipes/cables through a Crassus press seal; thick-walled plastic wall sleeve (ID); with oil- and bitumen-resistant foil flange (circumferential 15 cm), to seal up wall penetrations in accordance with DIN 18195-T9</v>
          </cell>
          <cell r="P1373">
            <v>23</v>
          </cell>
          <cell r="Q1373">
            <v>140</v>
          </cell>
          <cell r="R1373">
            <v>125</v>
          </cell>
          <cell r="S1373">
            <v>365</v>
          </cell>
          <cell r="T1373">
            <v>1.5</v>
          </cell>
          <cell r="U1373" t="str">
            <v>-</v>
          </cell>
          <cell r="V1373">
            <v>1</v>
          </cell>
          <cell r="W1373" t="str">
            <v>PVC</v>
          </cell>
        </row>
        <row r="1374">
          <cell r="B1374" t="str">
            <v>CRA22415</v>
          </cell>
          <cell r="C1374" t="str">
            <v>CFFE125400</v>
          </cell>
          <cell r="D1374">
            <v>39259080</v>
          </cell>
          <cell r="E1374">
            <v>4260182347898</v>
          </cell>
          <cell r="F1374" t="str">
            <v>Wastewater Pipe-Wallpenetrations</v>
          </cell>
          <cell r="G1374" t="str">
            <v>Wall Sleeve</v>
          </cell>
          <cell r="H1374" t="str">
            <v>Wall Sleeve PVC Sealing Flange</v>
          </cell>
          <cell r="I1374">
            <v>21002</v>
          </cell>
          <cell r="J1374" t="str">
            <v>Kraso</v>
          </cell>
          <cell r="K1374" t="str">
            <v>Crassus - Wall Sleeve PVC with Sealing Flange DN 125, for wall thickness 40 cm</v>
          </cell>
          <cell r="L1374" t="str">
            <v xml:space="preserve">water pressure-tight up to 1,5 bar </v>
          </cell>
          <cell r="M1374" t="str">
            <v xml:space="preserve">Crassus - Wall Sleeve PVC with Sealing Flange DN 125, for wall thickness 40 cm; water pressure-tight up to 1,5 bar </v>
          </cell>
          <cell r="N1374" t="str">
            <v xml:space="preserve">Crassus
Wall Sleeve PVC with Sealing Flange
For subsequent installation of pipes/cables through a Crassus press seal; thick-walled plastic wall sleeve (ID); with oil- and bitumen-resistant foil flange (circumferential 15 cm), to seal up wall penetrations in accordance with DIN 18195-T9
Brand: Crassus “or equivalent”
Pressure-tight (bar): 1,5
Proof of pressure-tightness: MPA test report
Pipe material: PVC
(optionally: PP/ KG2000)
Foil flange material: PVC
Wall sleeve (DN): _____
Wall thickness (cm): _____
or
Item number: ______
Quantity (piece): ______
Price per unit (€): ______
Total price (€): _____
</v>
          </cell>
          <cell r="O1374" t="str">
            <v>For subsequent installation of pipes/cables through a Crassus press seal; thick-walled plastic wall sleeve (ID); with oil- and bitumen-resistant foil flange (circumferential 15 cm), to seal up wall penetrations in accordance with DIN 18195-T9</v>
          </cell>
          <cell r="P1374">
            <v>23</v>
          </cell>
          <cell r="Q1374">
            <v>140</v>
          </cell>
          <cell r="R1374">
            <v>125</v>
          </cell>
          <cell r="S1374">
            <v>400</v>
          </cell>
          <cell r="T1374">
            <v>1.5</v>
          </cell>
          <cell r="U1374" t="str">
            <v>-</v>
          </cell>
          <cell r="V1374">
            <v>1.2</v>
          </cell>
          <cell r="W1374" t="str">
            <v>PVC</v>
          </cell>
        </row>
        <row r="1375">
          <cell r="B1375" t="str">
            <v>CRA22416</v>
          </cell>
          <cell r="C1375" t="str">
            <v>CFFE125450</v>
          </cell>
          <cell r="D1375">
            <v>39259080</v>
          </cell>
          <cell r="E1375">
            <v>4260182347904</v>
          </cell>
          <cell r="F1375" t="str">
            <v>Wastewater Pipe-Wallpenetrations</v>
          </cell>
          <cell r="G1375" t="str">
            <v>Wall Sleeve</v>
          </cell>
          <cell r="H1375" t="str">
            <v>Wall Sleeve PVC Sealing Flange</v>
          </cell>
          <cell r="I1375">
            <v>21002</v>
          </cell>
          <cell r="J1375" t="str">
            <v>Kraso</v>
          </cell>
          <cell r="K1375" t="str">
            <v>Crassus - Wall Sleeve PVC with Sealing Flange DN 125, for wall thickness 45 cm</v>
          </cell>
          <cell r="L1375" t="str">
            <v xml:space="preserve">water pressure-tight up to 1,5 bar </v>
          </cell>
          <cell r="M1375" t="str">
            <v xml:space="preserve">Crassus - Wall Sleeve PVC with Sealing Flange DN 125, for wall thickness 45 cm; water pressure-tight up to 1,5 bar </v>
          </cell>
          <cell r="N1375" t="str">
            <v xml:space="preserve">Crassus
Wall Sleeve PVC with Sealing Flange
For subsequent installation of pipes/cables through a Crassus press seal; thick-walled plastic wall sleeve (ID); with oil- and bitumen-resistant foil flange (circumferential 15 cm), to seal up wall penetrations in accordance with DIN 18195-T9
Brand: Crassus “or equivalent”
Pressure-tight (bar): 1,5
Proof of pressure-tightness: MPA test report
Pipe material: PVC
(optionally: PP/ KG2000)
Foil flange material: PVC
Wall sleeve (DN): _____
Wall thickness (cm): _____
or
Item number: ______
Quantity (piece): ______
Price per unit (€): ______
Total price (€): _____
</v>
          </cell>
          <cell r="O1375" t="str">
            <v>For subsequent installation of pipes/cables through a Crassus press seal; thick-walled plastic wall sleeve (ID); with oil- and bitumen-resistant foil flange (circumferential 15 cm), to seal up wall penetrations in accordance with DIN 18195-T9</v>
          </cell>
          <cell r="P1375">
            <v>23</v>
          </cell>
          <cell r="Q1375">
            <v>140</v>
          </cell>
          <cell r="R1375">
            <v>125</v>
          </cell>
          <cell r="S1375">
            <v>450</v>
          </cell>
          <cell r="T1375">
            <v>1.5</v>
          </cell>
          <cell r="U1375" t="str">
            <v>-</v>
          </cell>
          <cell r="V1375">
            <v>1.4</v>
          </cell>
          <cell r="W1375" t="str">
            <v>PVC</v>
          </cell>
        </row>
        <row r="1376">
          <cell r="B1376" t="str">
            <v>CRA22417</v>
          </cell>
          <cell r="C1376" t="str">
            <v>CFFE125500</v>
          </cell>
          <cell r="D1376">
            <v>39259080</v>
          </cell>
          <cell r="E1376">
            <v>4260182347911</v>
          </cell>
          <cell r="F1376" t="str">
            <v>Wastewater Pipe-Wallpenetrations</v>
          </cell>
          <cell r="G1376" t="str">
            <v>Wall Sleeve</v>
          </cell>
          <cell r="H1376" t="str">
            <v>Wall Sleeve PVC Sealing Flange</v>
          </cell>
          <cell r="I1376">
            <v>21002</v>
          </cell>
          <cell r="J1376" t="str">
            <v>Kraso</v>
          </cell>
          <cell r="K1376" t="str">
            <v>Crassus - Wall Sleeve PVC with Sealing Flange DN 125, for wall thickness 50 cm</v>
          </cell>
          <cell r="L1376" t="str">
            <v xml:space="preserve">water pressure-tight up to 1,5 bar </v>
          </cell>
          <cell r="M1376" t="str">
            <v xml:space="preserve">Crassus - Wall Sleeve PVC with Sealing Flange DN 125, for wall thickness 50 cm; water pressure-tight up to 1,5 bar </v>
          </cell>
          <cell r="N1376" t="str">
            <v xml:space="preserve">Crassus
Wall Sleeve PVC with Sealing Flange
For subsequent installation of pipes/cables through a Crassus press seal; thick-walled plastic wall sleeve (ID); with oil- and bitumen-resistant foil flange (circumferential 15 cm), to seal up wall penetrations in accordance with DIN 18195-T9
Brand: Crassus “or equivalent”
Pressure-tight (bar): 1,5
Proof of pressure-tightness: MPA test report
Pipe material: PVC
(optionally: PP/ KG2000)
Foil flange material: PVC
Wall sleeve (DN): _____
Wall thickness (cm): _____
or
Item number: ______
Quantity (piece): ______
Price per unit (€): ______
Total price (€): _____
</v>
          </cell>
          <cell r="O1376" t="str">
            <v>For subsequent installation of pipes/cables through a Crassus press seal; thick-walled plastic wall sleeve (ID); with oil- and bitumen-resistant foil flange (circumferential 15 cm), to seal up wall penetrations in accordance with DIN 18195-T9</v>
          </cell>
          <cell r="P1376">
            <v>23</v>
          </cell>
          <cell r="Q1376">
            <v>140</v>
          </cell>
          <cell r="R1376">
            <v>125</v>
          </cell>
          <cell r="S1376">
            <v>500</v>
          </cell>
          <cell r="T1376">
            <v>1.5</v>
          </cell>
          <cell r="U1376" t="str">
            <v>-</v>
          </cell>
          <cell r="V1376">
            <v>1.6</v>
          </cell>
          <cell r="W1376" t="str">
            <v>PVC</v>
          </cell>
        </row>
        <row r="1377">
          <cell r="B1377" t="str">
            <v>CRA22418</v>
          </cell>
          <cell r="C1377" t="str">
            <v>CFFE150200</v>
          </cell>
          <cell r="D1377">
            <v>39259080</v>
          </cell>
          <cell r="E1377">
            <v>4260182347928</v>
          </cell>
          <cell r="F1377" t="str">
            <v>Wastewater Pipe-Wallpenetrations</v>
          </cell>
          <cell r="G1377" t="str">
            <v>Wall Sleeve</v>
          </cell>
          <cell r="H1377" t="str">
            <v>Wall Sleeve PVC Sealing Flange</v>
          </cell>
          <cell r="I1377">
            <v>21002</v>
          </cell>
          <cell r="J1377" t="str">
            <v>Kraso</v>
          </cell>
          <cell r="K1377" t="str">
            <v>Crassus - Wall Sleeve PVC with Sealing Flange DN 150, for wall thickness 20 cm</v>
          </cell>
          <cell r="L1377" t="str">
            <v xml:space="preserve">water pressure-tight up to 1,5 bar </v>
          </cell>
          <cell r="M1377" t="str">
            <v xml:space="preserve">Crassus - Wall Sleeve PVC with Sealing Flange DN 150, for wall thickness 20 cm; water pressure-tight up to 1,5 bar </v>
          </cell>
          <cell r="N1377" t="str">
            <v xml:space="preserve">Crassus
Wall Sleeve PVC with Sealing Flange
For subsequent installation of pipes/cables through a Crassus press seal; thick-walled plastic wall sleeve (ID); with oil- and bitumen-resistant foil flange (circumferential 15 cm), to seal up wall penetrations in accordance with DIN 18195-T9
Brand: Crassus “or equivalent”
Pressure-tight (bar): 1,5
Proof of pressure-tightness: MPA test report
Pipe material: PVC
(optionally: PP/ KG2000)
Foil flange material: PVC
Wall sleeve (DN): _____
Wall thickness (cm): _____
or
Item number: ______
Quantity (piece): ______
Price per unit (€): ______
Total price (€): _____
</v>
          </cell>
          <cell r="O1377" t="str">
            <v>For subsequent installation of pipes/cables through a Crassus press seal; thick-walled plastic wall sleeve (ID); with oil- and bitumen-resistant foil flange (circumferential 15 cm), to seal up wall penetrations in accordance with DIN 18195-T9</v>
          </cell>
          <cell r="P1377">
            <v>23</v>
          </cell>
          <cell r="Q1377">
            <v>160</v>
          </cell>
          <cell r="R1377">
            <v>150</v>
          </cell>
          <cell r="S1377">
            <v>200</v>
          </cell>
          <cell r="T1377">
            <v>1.5</v>
          </cell>
          <cell r="U1377" t="str">
            <v>-</v>
          </cell>
          <cell r="V1377">
            <v>0.9</v>
          </cell>
          <cell r="W1377" t="str">
            <v>PVC</v>
          </cell>
        </row>
        <row r="1378">
          <cell r="B1378" t="str">
            <v>CRA22419</v>
          </cell>
          <cell r="C1378" t="str">
            <v>CFFE150240</v>
          </cell>
          <cell r="D1378">
            <v>39259080</v>
          </cell>
          <cell r="E1378">
            <v>4260182347935</v>
          </cell>
          <cell r="F1378" t="str">
            <v>Wastewater Pipe-Wallpenetrations</v>
          </cell>
          <cell r="G1378" t="str">
            <v>Wall Sleeve</v>
          </cell>
          <cell r="H1378" t="str">
            <v>Wall Sleeve PVC Sealing Flange</v>
          </cell>
          <cell r="I1378">
            <v>21002</v>
          </cell>
          <cell r="J1378" t="str">
            <v>Kraso</v>
          </cell>
          <cell r="K1378" t="str">
            <v>Crassus - Wall Sleeve PVC with Sealing Flange DN 150, for wall thickness 24 cm</v>
          </cell>
          <cell r="L1378" t="str">
            <v xml:space="preserve">water pressure-tight up to 1,5 bar </v>
          </cell>
          <cell r="M1378" t="str">
            <v xml:space="preserve">Crassus - Wall Sleeve PVC with Sealing Flange DN 150, for wall thickness 24 cm; water pressure-tight up to 1,5 bar </v>
          </cell>
          <cell r="N1378" t="str">
            <v xml:space="preserve">Crassus
Wall Sleeve PVC with Sealing Flange
For subsequent installation of pipes/cables through a Crassus press seal; thick-walled plastic wall sleeve (ID); with oil- and bitumen-resistant foil flange (circumferential 15 cm), to seal up wall penetrations in accordance with DIN 18195-T9
Brand: Crassus “or equivalent”
Pressure-tight (bar): 1,5
Proof of pressure-tightness: MPA test report
Pipe material: PVC
(optionally: PP/ KG2000)
Foil flange material: PVC
Wall sleeve (DN): _____
Wall thickness (cm): _____
or
Item number: ______
Quantity (piece): ______
Price per unit (€): ______
Total price (€): _____
</v>
          </cell>
          <cell r="O1378" t="str">
            <v>For subsequent installation of pipes/cables through a Crassus press seal; thick-walled plastic wall sleeve (ID); with oil- and bitumen-resistant foil flange (circumferential 15 cm), to seal up wall penetrations in accordance with DIN 18195-T9</v>
          </cell>
          <cell r="P1378">
            <v>23</v>
          </cell>
          <cell r="Q1378">
            <v>160</v>
          </cell>
          <cell r="R1378">
            <v>150</v>
          </cell>
          <cell r="S1378">
            <v>240</v>
          </cell>
          <cell r="T1378">
            <v>1.5</v>
          </cell>
          <cell r="U1378" t="str">
            <v>-</v>
          </cell>
          <cell r="V1378">
            <v>1.1000000000000001</v>
          </cell>
          <cell r="W1378" t="str">
            <v>PVC</v>
          </cell>
        </row>
        <row r="1379">
          <cell r="B1379" t="str">
            <v>CRA22420</v>
          </cell>
          <cell r="C1379" t="str">
            <v>CFFE150250</v>
          </cell>
          <cell r="D1379">
            <v>39259080</v>
          </cell>
          <cell r="E1379">
            <v>4260182347942</v>
          </cell>
          <cell r="F1379" t="str">
            <v>Wastewater Pipe-Wallpenetrations</v>
          </cell>
          <cell r="G1379" t="str">
            <v>Wall Sleeve</v>
          </cell>
          <cell r="H1379" t="str">
            <v>Wall Sleeve PVC Sealing Flange</v>
          </cell>
          <cell r="I1379">
            <v>21002</v>
          </cell>
          <cell r="J1379" t="str">
            <v>Kraso</v>
          </cell>
          <cell r="K1379" t="str">
            <v>Crassus - Wall Sleeve PVC with Sealing Flange DN 150, for wall thickness 25 cm</v>
          </cell>
          <cell r="L1379" t="str">
            <v xml:space="preserve">water pressure-tight up to 1,5 bar </v>
          </cell>
          <cell r="M1379" t="str">
            <v xml:space="preserve">Crassus - Wall Sleeve PVC with Sealing Flange DN 150, for wall thickness 25 cm; water pressure-tight up to 1,5 bar </v>
          </cell>
          <cell r="N1379" t="str">
            <v xml:space="preserve">Crassus
Wall Sleeve PVC with Sealing Flange
For subsequent installation of pipes/cables through a Crassus press seal; thick-walled plastic wall sleeve (ID); with oil- and bitumen-resistant foil flange (circumferential 15 cm), to seal up wall penetrations in accordance with DIN 18195-T9
Brand: Crassus “or equivalent”
Pressure-tight (bar): 1,5
Proof of pressure-tightness: MPA test report
Pipe material: PVC
(optionally: PP/ KG2000)
Foil flange material: PVC
Wall sleeve (DN): _____
Wall thickness (cm): _____
or
Item number: ______
Quantity (piece): ______
Price per unit (€): ______
Total price (€): _____
</v>
          </cell>
          <cell r="O1379" t="str">
            <v>For subsequent installation of pipes/cables through a Crassus press seal; thick-walled plastic wall sleeve (ID); with oil- and bitumen-resistant foil flange (circumferential 15 cm), to seal up wall penetrations in accordance with DIN 18195-T9</v>
          </cell>
          <cell r="P1379">
            <v>23</v>
          </cell>
          <cell r="Q1379">
            <v>160</v>
          </cell>
          <cell r="R1379">
            <v>150</v>
          </cell>
          <cell r="S1379">
            <v>250</v>
          </cell>
          <cell r="T1379">
            <v>1.5</v>
          </cell>
          <cell r="U1379" t="str">
            <v>-</v>
          </cell>
          <cell r="V1379">
            <v>1.2</v>
          </cell>
          <cell r="W1379" t="str">
            <v>PVC</v>
          </cell>
        </row>
        <row r="1380">
          <cell r="B1380" t="str">
            <v>CRA22421</v>
          </cell>
          <cell r="C1380" t="str">
            <v>CFFE150300</v>
          </cell>
          <cell r="D1380">
            <v>39259080</v>
          </cell>
          <cell r="E1380">
            <v>4260182347959</v>
          </cell>
          <cell r="F1380" t="str">
            <v>Wastewater Pipe-Wallpenetrations</v>
          </cell>
          <cell r="G1380" t="str">
            <v>Wall Sleeve</v>
          </cell>
          <cell r="H1380" t="str">
            <v>Wall Sleeve PVC Sealing Flange</v>
          </cell>
          <cell r="I1380">
            <v>21002</v>
          </cell>
          <cell r="J1380" t="str">
            <v>Kraso</v>
          </cell>
          <cell r="K1380" t="str">
            <v>Crassus - Wall Sleeve PVC with Sealing Flange DN 150, for wall thickness 30 cm</v>
          </cell>
          <cell r="L1380" t="str">
            <v xml:space="preserve">water pressure-tight up to 1,5 bar </v>
          </cell>
          <cell r="M1380" t="str">
            <v xml:space="preserve">Crassus - Wall Sleeve PVC with Sealing Flange DN 150, for wall thickness 30 cm; water pressure-tight up to 1,5 bar </v>
          </cell>
          <cell r="N1380" t="str">
            <v xml:space="preserve">Crassus
Wall Sleeve PVC with Sealing Flange
For subsequent installation of pipes/cables through a Crassus press seal; thick-walled plastic wall sleeve (ID); with oil- and bitumen-resistant foil flange (circumferential 15 cm), to seal up wall penetrations in accordance with DIN 18195-T9
Brand: Crassus “or equivalent”
Pressure-tight (bar): 1,5
Proof of pressure-tightness: MPA test report
Pipe material: PVC
(optionally: PP/ KG2000)
Foil flange material: PVC
Wall sleeve (DN): _____
Wall thickness (cm): _____
or
Item number: ______
Quantity (piece): ______
Price per unit (€): ______
Total price (€): _____
</v>
          </cell>
          <cell r="O1380" t="str">
            <v>For subsequent installation of pipes/cables through a Crassus press seal; thick-walled plastic wall sleeve (ID); with oil- and bitumen-resistant foil flange (circumferential 15 cm), to seal up wall penetrations in accordance with DIN 18195-T9</v>
          </cell>
          <cell r="P1380">
            <v>23</v>
          </cell>
          <cell r="Q1380">
            <v>160</v>
          </cell>
          <cell r="R1380">
            <v>150</v>
          </cell>
          <cell r="S1380">
            <v>300</v>
          </cell>
          <cell r="T1380">
            <v>1.5</v>
          </cell>
          <cell r="U1380" t="str">
            <v>-</v>
          </cell>
          <cell r="V1380">
            <v>1.5</v>
          </cell>
          <cell r="W1380" t="str">
            <v>PVC</v>
          </cell>
        </row>
        <row r="1381">
          <cell r="B1381" t="str">
            <v>CRA22422</v>
          </cell>
          <cell r="C1381" t="str">
            <v>CFFE150350</v>
          </cell>
          <cell r="D1381">
            <v>39259080</v>
          </cell>
          <cell r="E1381">
            <v>4260182347966</v>
          </cell>
          <cell r="F1381" t="str">
            <v>Wastewater Pipe-Wallpenetrations</v>
          </cell>
          <cell r="G1381" t="str">
            <v>Wall Sleeve</v>
          </cell>
          <cell r="H1381" t="str">
            <v>Wall Sleeve PVC Sealing Flange</v>
          </cell>
          <cell r="I1381">
            <v>21002</v>
          </cell>
          <cell r="J1381" t="str">
            <v>Kraso</v>
          </cell>
          <cell r="K1381" t="str">
            <v>Crassus - Wall Sleeve PVC with Sealing Flange DN 150, for wall thickness 35 cm</v>
          </cell>
          <cell r="L1381" t="str">
            <v xml:space="preserve">water pressure-tight up to 1,5 bar </v>
          </cell>
          <cell r="M1381" t="str">
            <v xml:space="preserve">Crassus - Wall Sleeve PVC with Sealing Flange DN 150, for wall thickness 35 cm; water pressure-tight up to 1,5 bar </v>
          </cell>
          <cell r="N1381" t="str">
            <v xml:space="preserve">Crassus
Wall Sleeve PVC with Sealing Flange
For subsequent installation of pipes/cables through a Crassus press seal; thick-walled plastic wall sleeve (ID); with oil- and bitumen-resistant foil flange (circumferential 15 cm), to seal up wall penetrations in accordance with DIN 18195-T9
Brand: Crassus “or equivalent”
Pressure-tight (bar): 1,5
Proof of pressure-tightness: MPA test report
Pipe material: PVC
(optionally: PP/ KG2000)
Foil flange material: PVC
Wall sleeve (DN): _____
Wall thickness (cm): _____
or
Item number: ______
Quantity (piece): ______
Price per unit (€): ______
Total price (€): _____
</v>
          </cell>
          <cell r="O1381" t="str">
            <v>For subsequent installation of pipes/cables through a Crassus press seal; thick-walled plastic wall sleeve (ID); with oil- and bitumen-resistant foil flange (circumferential 15 cm), to seal up wall penetrations in accordance with DIN 18195-T9</v>
          </cell>
          <cell r="P1381">
            <v>23</v>
          </cell>
          <cell r="Q1381">
            <v>160</v>
          </cell>
          <cell r="R1381">
            <v>150</v>
          </cell>
          <cell r="S1381">
            <v>350</v>
          </cell>
          <cell r="T1381">
            <v>1.5</v>
          </cell>
          <cell r="U1381" t="str">
            <v>-</v>
          </cell>
          <cell r="V1381">
            <v>1.8</v>
          </cell>
          <cell r="W1381" t="str">
            <v>PVC</v>
          </cell>
        </row>
        <row r="1382">
          <cell r="B1382" t="str">
            <v>CRA22423</v>
          </cell>
          <cell r="C1382" t="str">
            <v>CFFE150365</v>
          </cell>
          <cell r="D1382">
            <v>39259080</v>
          </cell>
          <cell r="E1382">
            <v>4260182347973</v>
          </cell>
          <cell r="F1382" t="str">
            <v>Wastewater Pipe-Wallpenetrations</v>
          </cell>
          <cell r="G1382" t="str">
            <v>Wall Sleeve</v>
          </cell>
          <cell r="H1382" t="str">
            <v>Wall Sleeve PVC Sealing Flange</v>
          </cell>
          <cell r="I1382">
            <v>21002</v>
          </cell>
          <cell r="J1382" t="str">
            <v>Kraso</v>
          </cell>
          <cell r="K1382" t="str">
            <v>Crassus - Wall Sleeve PVC with Sealing Flange DN 150, for wall thickness 36,5 cm</v>
          </cell>
          <cell r="L1382" t="str">
            <v xml:space="preserve">water pressure-tight up to 1,5 bar </v>
          </cell>
          <cell r="M1382" t="str">
            <v xml:space="preserve">Crassus - Wall Sleeve PVC with Sealing Flange DN 150, for wall thickness 36,5 cm; water pressure-tight up to 1,5 bar </v>
          </cell>
          <cell r="N1382" t="str">
            <v xml:space="preserve">Crassus
Wall Sleeve PVC with Sealing Flange
For subsequent installation of pipes/cables through a Crassus press seal; thick-walled plastic wall sleeve (ID); with oil- and bitumen-resistant foil flange (circumferential 15 cm), to seal up wall penetrations in accordance with DIN 18195-T9
Brand: Crassus “or equivalent”
Pressure-tight (bar): 1,5
Proof of pressure-tightness: MPA test report
Pipe material: PVC
(optionally: PP/ KG2000)
Foil flange material: PVC
Wall sleeve (DN): _____
Wall thickness (cm): _____
or
Item number: ______
Quantity (piece): ______
Price per unit (€): ______
Total price (€): _____
</v>
          </cell>
          <cell r="O1382" t="str">
            <v>For subsequent installation of pipes/cables through a Crassus press seal; thick-walled plastic wall sleeve (ID); with oil- and bitumen-resistant foil flange (circumferential 15 cm), to seal up wall penetrations in accordance with DIN 18195-T9</v>
          </cell>
          <cell r="P1382">
            <v>23</v>
          </cell>
          <cell r="Q1382">
            <v>160</v>
          </cell>
          <cell r="R1382">
            <v>150</v>
          </cell>
          <cell r="S1382">
            <v>365</v>
          </cell>
          <cell r="T1382">
            <v>1.5</v>
          </cell>
          <cell r="U1382" t="str">
            <v>-</v>
          </cell>
          <cell r="V1382">
            <v>1.8</v>
          </cell>
          <cell r="W1382" t="str">
            <v>PVC</v>
          </cell>
        </row>
        <row r="1383">
          <cell r="B1383" t="str">
            <v>CRA22424</v>
          </cell>
          <cell r="C1383" t="str">
            <v>CFFE150400</v>
          </cell>
          <cell r="D1383">
            <v>39259080</v>
          </cell>
          <cell r="E1383">
            <v>4260182347980</v>
          </cell>
          <cell r="F1383" t="str">
            <v>Wastewater Pipe-Wallpenetrations</v>
          </cell>
          <cell r="G1383" t="str">
            <v>Wall Sleeve</v>
          </cell>
          <cell r="H1383" t="str">
            <v>Wall Sleeve PVC Sealing Flange</v>
          </cell>
          <cell r="I1383">
            <v>21002</v>
          </cell>
          <cell r="J1383" t="str">
            <v>Kraso</v>
          </cell>
          <cell r="K1383" t="str">
            <v>Crassus - Wall Sleeve PVC with Sealing Flange DN 150, for wall thickness 40 cm</v>
          </cell>
          <cell r="L1383" t="str">
            <v xml:space="preserve">water pressure-tight up to 1,5 bar </v>
          </cell>
          <cell r="M1383" t="str">
            <v xml:space="preserve">Crassus - Wall Sleeve PVC with Sealing Flange DN 150, for wall thickness 40 cm; water pressure-tight up to 1,5 bar </v>
          </cell>
          <cell r="N1383" t="str">
            <v xml:space="preserve">Crassus
Wall Sleeve PVC with Sealing Flange
For subsequent installation of pipes/cables through a Crassus press seal; thick-walled plastic wall sleeve (ID); with oil- and bitumen-resistant foil flange (circumferential 15 cm), to seal up wall penetrations in accordance with DIN 18195-T9
Brand: Crassus “or equivalent”
Pressure-tight (bar): 1,5
Proof of pressure-tightness: MPA test report
Pipe material: PVC
(optionally: PP/ KG2000)
Foil flange material: PVC
Wall sleeve (DN): _____
Wall thickness (cm): _____
or
Item number: ______
Quantity (piece): ______
Price per unit (€): ______
Total price (€): _____
</v>
          </cell>
          <cell r="O1383" t="str">
            <v>For subsequent installation of pipes/cables through a Crassus press seal; thick-walled plastic wall sleeve (ID); with oil- and bitumen-resistant foil flange (circumferential 15 cm), to seal up wall penetrations in accordance with DIN 18195-T9</v>
          </cell>
          <cell r="P1383">
            <v>23</v>
          </cell>
          <cell r="Q1383">
            <v>160</v>
          </cell>
          <cell r="R1383">
            <v>150</v>
          </cell>
          <cell r="S1383">
            <v>400</v>
          </cell>
          <cell r="T1383">
            <v>1.5</v>
          </cell>
          <cell r="U1383" t="str">
            <v>-</v>
          </cell>
          <cell r="V1383">
            <v>2.1</v>
          </cell>
          <cell r="W1383" t="str">
            <v>PVC</v>
          </cell>
        </row>
        <row r="1384">
          <cell r="B1384" t="str">
            <v>CRA22425</v>
          </cell>
          <cell r="C1384" t="str">
            <v>CFFE150450</v>
          </cell>
          <cell r="D1384">
            <v>39259080</v>
          </cell>
          <cell r="E1384">
            <v>4260182347997</v>
          </cell>
          <cell r="F1384" t="str">
            <v>Wastewater Pipe-Wallpenetrations</v>
          </cell>
          <cell r="G1384" t="str">
            <v>Wall Sleeve</v>
          </cell>
          <cell r="H1384" t="str">
            <v>Wall Sleeve PVC Sealing Flange</v>
          </cell>
          <cell r="I1384">
            <v>21002</v>
          </cell>
          <cell r="J1384" t="str">
            <v>Kraso</v>
          </cell>
          <cell r="K1384" t="str">
            <v>Crassus - Wall Sleeve PVC with Sealing Flange DN 150, for wall thickness 45 cm</v>
          </cell>
          <cell r="L1384" t="str">
            <v xml:space="preserve">water pressure-tight up to 1,5 bar </v>
          </cell>
          <cell r="M1384" t="str">
            <v xml:space="preserve">Crassus - Wall Sleeve PVC with Sealing Flange DN 150, for wall thickness 45 cm; water pressure-tight up to 1,5 bar </v>
          </cell>
          <cell r="N1384" t="str">
            <v xml:space="preserve">Crassus
Wall Sleeve PVC with Sealing Flange
For subsequent installation of pipes/cables through a Crassus press seal; thick-walled plastic wall sleeve (ID); with oil- and bitumen-resistant foil flange (circumferential 15 cm), to seal up wall penetrations in accordance with DIN 18195-T9
Brand: Crassus “or equivalent”
Pressure-tight (bar): 1,5
Proof of pressure-tightness: MPA test report
Pipe material: PVC
(optionally: PP/ KG2000)
Foil flange material: PVC
Wall sleeve (DN): _____
Wall thickness (cm): _____
or
Item number: ______
Quantity (piece): ______
Price per unit (€): ______
Total price (€): _____
</v>
          </cell>
          <cell r="O1384" t="str">
            <v>For subsequent installation of pipes/cables through a Crassus press seal; thick-walled plastic wall sleeve (ID); with oil- and bitumen-resistant foil flange (circumferential 15 cm), to seal up wall penetrations in accordance with DIN 18195-T9</v>
          </cell>
          <cell r="P1384">
            <v>23</v>
          </cell>
          <cell r="Q1384">
            <v>160</v>
          </cell>
          <cell r="R1384">
            <v>150</v>
          </cell>
          <cell r="S1384">
            <v>450</v>
          </cell>
          <cell r="T1384">
            <v>1.5</v>
          </cell>
          <cell r="U1384" t="str">
            <v>-</v>
          </cell>
          <cell r="V1384">
            <v>2.4</v>
          </cell>
          <cell r="W1384" t="str">
            <v>PVC</v>
          </cell>
        </row>
        <row r="1385">
          <cell r="B1385" t="str">
            <v>CRA22426</v>
          </cell>
          <cell r="C1385" t="str">
            <v>CFFE150500</v>
          </cell>
          <cell r="D1385">
            <v>39259080</v>
          </cell>
          <cell r="E1385">
            <v>4260182348000</v>
          </cell>
          <cell r="F1385" t="str">
            <v>Wastewater Pipe-Wallpenetrations</v>
          </cell>
          <cell r="G1385" t="str">
            <v>Wall Sleeve</v>
          </cell>
          <cell r="H1385" t="str">
            <v>Wall Sleeve PVC Sealing Flange</v>
          </cell>
          <cell r="I1385">
            <v>21002</v>
          </cell>
          <cell r="J1385" t="str">
            <v>Kraso</v>
          </cell>
          <cell r="K1385" t="str">
            <v>Crassus - Wall Sleeve PVC with Sealing Flange DN 150, for wall thickness 50 cm</v>
          </cell>
          <cell r="L1385" t="str">
            <v xml:space="preserve">water pressure-tight up to 1,5 bar </v>
          </cell>
          <cell r="M1385" t="str">
            <v xml:space="preserve">Crassus - Wall Sleeve PVC with Sealing Flange DN 150, for wall thickness 50 cm; water pressure-tight up to 1,5 bar </v>
          </cell>
          <cell r="N1385" t="str">
            <v xml:space="preserve">Crassus
Wall Sleeve PVC with Sealing Flange
For subsequent installation of pipes/cables through a Crassus press seal; thick-walled plastic wall sleeve (ID); with oil- and bitumen-resistant foil flange (circumferential 15 cm), to seal up wall penetrations in accordance with DIN 18195-T9
Brand: Crassus “or equivalent”
Pressure-tight (bar): 1,5
Proof of pressure-tightness: MPA test report
Pipe material: PVC
(optionally: PP/ KG2000)
Foil flange material: PVC
Wall sleeve (DN): _____
Wall thickness (cm): _____
or
Item number: ______
Quantity (piece): ______
Price per unit (€): ______
Total price (€): _____
</v>
          </cell>
          <cell r="O1385" t="str">
            <v>For subsequent installation of pipes/cables through a Crassus press seal; thick-walled plastic wall sleeve (ID); with oil- and bitumen-resistant foil flange (circumferential 15 cm), to seal up wall penetrations in accordance with DIN 18195-T9</v>
          </cell>
          <cell r="P1385">
            <v>23</v>
          </cell>
          <cell r="Q1385">
            <v>160</v>
          </cell>
          <cell r="R1385">
            <v>150</v>
          </cell>
          <cell r="S1385">
            <v>500</v>
          </cell>
          <cell r="T1385">
            <v>1.5</v>
          </cell>
          <cell r="U1385" t="str">
            <v>-</v>
          </cell>
          <cell r="V1385">
            <v>2.7</v>
          </cell>
          <cell r="W1385" t="str">
            <v>PVC</v>
          </cell>
        </row>
        <row r="1386">
          <cell r="B1386" t="str">
            <v>CRA22427</v>
          </cell>
          <cell r="C1386" t="str">
            <v>CFFE200200</v>
          </cell>
          <cell r="D1386">
            <v>39259080</v>
          </cell>
          <cell r="E1386">
            <v>4260182348017</v>
          </cell>
          <cell r="F1386" t="str">
            <v>Wastewater Pipe-Wallpenetrations</v>
          </cell>
          <cell r="G1386" t="str">
            <v>Wall Sleeve</v>
          </cell>
          <cell r="H1386" t="str">
            <v>Wall Sleeve PVC Sealing Flange</v>
          </cell>
          <cell r="I1386">
            <v>21002</v>
          </cell>
          <cell r="J1386" t="str">
            <v>Kraso</v>
          </cell>
          <cell r="K1386" t="str">
            <v>Crassus - Wall Sleeve PVC with Sealing Flange DN 200, for wall thickness 20 cm</v>
          </cell>
          <cell r="L1386" t="str">
            <v xml:space="preserve">water pressure-tight up to 1,5 bar </v>
          </cell>
          <cell r="M1386" t="str">
            <v xml:space="preserve">Crassus - Wall Sleeve PVC with Sealing Flange DN 200, for wall thickness 20 cm; water pressure-tight up to 1,5 bar </v>
          </cell>
          <cell r="N1386" t="str">
            <v xml:space="preserve">Crassus
Wall Sleeve PVC with Sealing Flange
For subsequent installation of pipes/cables through a Crassus press seal; thick-walled plastic wall sleeve (ID); with oil- and bitumen-resistant foil flange (circumferential 15 cm), to seal up wall penetrations in accordance with DIN 18195-T9
Brand: Crassus “or equivalent”
Pressure-tight (bar): 1,5
Proof of pressure-tightness: MPA test report
Pipe material: PVC
(optionally: PP/ KG2000)
Foil flange material: PVC
Wall sleeve (DN): _____
Wall thickness (cm): _____
or
Item number: ______
Quantity (piece): ______
Price per unit (€): ______
Total price (€): _____
</v>
          </cell>
          <cell r="O1386" t="str">
            <v>For subsequent installation of pipes/cables through a Crassus press seal; thick-walled plastic wall sleeve (ID); with oil- and bitumen-resistant foil flange (circumferential 15 cm), to seal up wall penetrations in accordance with DIN 18195-T9</v>
          </cell>
          <cell r="P1386">
            <v>23</v>
          </cell>
          <cell r="Q1386">
            <v>210</v>
          </cell>
          <cell r="R1386">
            <v>200</v>
          </cell>
          <cell r="S1386">
            <v>200</v>
          </cell>
          <cell r="T1386">
            <v>1.5</v>
          </cell>
          <cell r="U1386" t="str">
            <v>-</v>
          </cell>
          <cell r="V1386">
            <v>1.3</v>
          </cell>
          <cell r="W1386" t="str">
            <v>PVC</v>
          </cell>
        </row>
        <row r="1387">
          <cell r="B1387" t="str">
            <v>CRA22428</v>
          </cell>
          <cell r="C1387" t="str">
            <v>CFFE200240</v>
          </cell>
          <cell r="D1387">
            <v>39259080</v>
          </cell>
          <cell r="E1387">
            <v>4260182348024</v>
          </cell>
          <cell r="F1387" t="str">
            <v>Wastewater Pipe-Wallpenetrations</v>
          </cell>
          <cell r="G1387" t="str">
            <v>Wall Sleeve</v>
          </cell>
          <cell r="H1387" t="str">
            <v>Wall Sleeve PVC Sealing Flange</v>
          </cell>
          <cell r="I1387">
            <v>21002</v>
          </cell>
          <cell r="J1387" t="str">
            <v>Kraso</v>
          </cell>
          <cell r="K1387" t="str">
            <v>Crassus - Wall Sleeve PVC with Sealing Flange DN 200, for wall thickness 24 cm</v>
          </cell>
          <cell r="L1387" t="str">
            <v xml:space="preserve">water pressure-tight up to 1,5 bar </v>
          </cell>
          <cell r="M1387" t="str">
            <v xml:space="preserve">Crassus - Wall Sleeve PVC with Sealing Flange DN 200, for wall thickness 24 cm; water pressure-tight up to 1,5 bar </v>
          </cell>
          <cell r="N1387" t="str">
            <v xml:space="preserve">Crassus
Wall Sleeve PVC with Sealing Flange
For subsequent installation of pipes/cables through a Crassus press seal; thick-walled plastic wall sleeve (ID); with oil- and bitumen-resistant foil flange (circumferential 15 cm), to seal up wall penetrations in accordance with DIN 18195-T9
Brand: Crassus “or equivalent”
Pressure-tight (bar): 1,5
Proof of pressure-tightness: MPA test report
Pipe material: PVC
(optionally: PP/ KG2000)
Foil flange material: PVC
Wall sleeve (DN): _____
Wall thickness (cm): _____
or
Item number: ______
Quantity (piece): ______
Price per unit (€): ______
Total price (€): _____
</v>
          </cell>
          <cell r="O1387" t="str">
            <v>For subsequent installation of pipes/cables through a Crassus press seal; thick-walled plastic wall sleeve (ID); with oil- and bitumen-resistant foil flange (circumferential 15 cm), to seal up wall penetrations in accordance with DIN 18195-T9</v>
          </cell>
          <cell r="P1387">
            <v>23</v>
          </cell>
          <cell r="Q1387">
            <v>210</v>
          </cell>
          <cell r="R1387">
            <v>200</v>
          </cell>
          <cell r="S1387">
            <v>240</v>
          </cell>
          <cell r="T1387">
            <v>1.5</v>
          </cell>
          <cell r="U1387" t="str">
            <v>-</v>
          </cell>
          <cell r="V1387">
            <v>1.5</v>
          </cell>
          <cell r="W1387" t="str">
            <v>PVC</v>
          </cell>
        </row>
        <row r="1388">
          <cell r="B1388" t="str">
            <v>CRA22429</v>
          </cell>
          <cell r="C1388" t="str">
            <v>CFFE200250</v>
          </cell>
          <cell r="D1388">
            <v>39259080</v>
          </cell>
          <cell r="E1388">
            <v>4260182348031</v>
          </cell>
          <cell r="F1388" t="str">
            <v>Wastewater Pipe-Wallpenetrations</v>
          </cell>
          <cell r="G1388" t="str">
            <v>Wall Sleeve</v>
          </cell>
          <cell r="H1388" t="str">
            <v>Wall Sleeve PVC Sealing Flange</v>
          </cell>
          <cell r="I1388">
            <v>21002</v>
          </cell>
          <cell r="J1388" t="str">
            <v>Kraso</v>
          </cell>
          <cell r="K1388" t="str">
            <v>Crassus - Wall Sleeve PVC with Sealing Flange DN 200, for wall thickness 25 cm</v>
          </cell>
          <cell r="L1388" t="str">
            <v xml:space="preserve">water pressure-tight up to 1,5 bar </v>
          </cell>
          <cell r="M1388" t="str">
            <v xml:space="preserve">Crassus - Wall Sleeve PVC with Sealing Flange DN 200, for wall thickness 25 cm; water pressure-tight up to 1,5 bar </v>
          </cell>
          <cell r="N1388" t="str">
            <v xml:space="preserve">Crassus
Wall Sleeve PVC with Sealing Flange
For subsequent installation of pipes/cables through a Crassus press seal; thick-walled plastic wall sleeve (ID); with oil- and bitumen-resistant foil flange (circumferential 15 cm), to seal up wall penetrations in accordance with DIN 18195-T9
Brand: Crassus “or equivalent”
Pressure-tight (bar): 1,5
Proof of pressure-tightness: MPA test report
Pipe material: PVC
(optionally: PP/ KG2000)
Foil flange material: PVC
Wall sleeve (DN): _____
Wall thickness (cm): _____
or
Item number: ______
Quantity (piece): ______
Price per unit (€): ______
Total price (€): _____
</v>
          </cell>
          <cell r="O1388" t="str">
            <v>For subsequent installation of pipes/cables through a Crassus press seal; thick-walled plastic wall sleeve (ID); with oil- and bitumen-resistant foil flange (circumferential 15 cm), to seal up wall penetrations in accordance with DIN 18195-T9</v>
          </cell>
          <cell r="P1388">
            <v>23</v>
          </cell>
          <cell r="Q1388">
            <v>210</v>
          </cell>
          <cell r="R1388">
            <v>200</v>
          </cell>
          <cell r="S1388">
            <v>250</v>
          </cell>
          <cell r="T1388">
            <v>1.5</v>
          </cell>
          <cell r="U1388" t="str">
            <v>-</v>
          </cell>
          <cell r="V1388">
            <v>1.6</v>
          </cell>
          <cell r="W1388" t="str">
            <v>PVC</v>
          </cell>
        </row>
        <row r="1389">
          <cell r="B1389" t="str">
            <v>CRA22430</v>
          </cell>
          <cell r="C1389" t="str">
            <v>CFFE200300</v>
          </cell>
          <cell r="D1389">
            <v>39259080</v>
          </cell>
          <cell r="E1389">
            <v>4260182348048</v>
          </cell>
          <cell r="F1389" t="str">
            <v>Wastewater Pipe-Wallpenetrations</v>
          </cell>
          <cell r="G1389" t="str">
            <v>Wall Sleeve</v>
          </cell>
          <cell r="H1389" t="str">
            <v>Wall Sleeve PVC Sealing Flange</v>
          </cell>
          <cell r="I1389">
            <v>21002</v>
          </cell>
          <cell r="J1389" t="str">
            <v>Kraso</v>
          </cell>
          <cell r="K1389" t="str">
            <v>Crassus - Wall Sleeve PVC with Sealing Flange DN 200, for wall thickness 30 cm</v>
          </cell>
          <cell r="L1389" t="str">
            <v xml:space="preserve">water pressure-tight up to 1,5 bar </v>
          </cell>
          <cell r="M1389" t="str">
            <v xml:space="preserve">Crassus - Wall Sleeve PVC with Sealing Flange DN 200, for wall thickness 30 cm; water pressure-tight up to 1,5 bar </v>
          </cell>
          <cell r="N1389" t="str">
            <v xml:space="preserve">Crassus
Wall Sleeve PVC with Sealing Flange
For subsequent installation of pipes/cables through a Crassus press seal; thick-walled plastic wall sleeve (ID); with oil- and bitumen-resistant foil flange (circumferential 15 cm), to seal up wall penetrations in accordance with DIN 18195-T9
Brand: Crassus “or equivalent”
Pressure-tight (bar): 1,5
Proof of pressure-tightness: MPA test report
Pipe material: PVC
(optionally: PP/ KG2000)
Foil flange material: PVC
Wall sleeve (DN): _____
Wall thickness (cm): _____
or
Item number: ______
Quantity (piece): ______
Price per unit (€): ______
Total price (€): _____
</v>
          </cell>
          <cell r="O1389" t="str">
            <v>For subsequent installation of pipes/cables through a Crassus press seal; thick-walled plastic wall sleeve (ID); with oil- and bitumen-resistant foil flange (circumferential 15 cm), to seal up wall penetrations in accordance with DIN 18195-T9</v>
          </cell>
          <cell r="P1389">
            <v>23</v>
          </cell>
          <cell r="Q1389">
            <v>210</v>
          </cell>
          <cell r="R1389">
            <v>200</v>
          </cell>
          <cell r="S1389">
            <v>300</v>
          </cell>
          <cell r="T1389">
            <v>1.5</v>
          </cell>
          <cell r="U1389" t="str">
            <v>-</v>
          </cell>
          <cell r="V1389">
            <v>1.8</v>
          </cell>
          <cell r="W1389" t="str">
            <v>PVC</v>
          </cell>
        </row>
        <row r="1390">
          <cell r="B1390" t="str">
            <v>CRA22431</v>
          </cell>
          <cell r="C1390" t="str">
            <v>CFFE200350</v>
          </cell>
          <cell r="D1390">
            <v>39259080</v>
          </cell>
          <cell r="E1390">
            <v>4260182348055</v>
          </cell>
          <cell r="F1390" t="str">
            <v>Wastewater Pipe-Wallpenetrations</v>
          </cell>
          <cell r="G1390" t="str">
            <v>Wall Sleeve</v>
          </cell>
          <cell r="H1390" t="str">
            <v>Wall Sleeve PVC Sealing Flange</v>
          </cell>
          <cell r="I1390">
            <v>21002</v>
          </cell>
          <cell r="J1390" t="str">
            <v>Kraso</v>
          </cell>
          <cell r="K1390" t="str">
            <v>Crassus - Wall Sleeve PVC with Sealing Flange DN 200, for wall thickness 35 cm</v>
          </cell>
          <cell r="L1390" t="str">
            <v xml:space="preserve">water pressure-tight up to 1,5 bar </v>
          </cell>
          <cell r="M1390" t="str">
            <v xml:space="preserve">Crassus - Wall Sleeve PVC with Sealing Flange DN 200, for wall thickness 35 cm; water pressure-tight up to 1,5 bar </v>
          </cell>
          <cell r="N1390" t="str">
            <v xml:space="preserve">Crassus
Wall Sleeve PVC with Sealing Flange
For subsequent installation of pipes/cables through a Crassus press seal; thick-walled plastic wall sleeve (ID); with oil- and bitumen-resistant foil flange (circumferential 15 cm), to seal up wall penetrations in accordance with DIN 18195-T9
Brand: Crassus “or equivalent”
Pressure-tight (bar): 1,5
Proof of pressure-tightness: MPA test report
Pipe material: PVC
(optionally: PP/ KG2000)
Foil flange material: PVC
Wall sleeve (DN): _____
Wall thickness (cm): _____
or
Item number: ______
Quantity (piece): ______
Price per unit (€): ______
Total price (€): _____
</v>
          </cell>
          <cell r="O1390" t="str">
            <v>For subsequent installation of pipes/cables through a Crassus press seal; thick-walled plastic wall sleeve (ID); with oil- and bitumen-resistant foil flange (circumferential 15 cm), to seal up wall penetrations in accordance with DIN 18195-T9</v>
          </cell>
          <cell r="P1390">
            <v>23</v>
          </cell>
          <cell r="Q1390">
            <v>210</v>
          </cell>
          <cell r="R1390">
            <v>200</v>
          </cell>
          <cell r="S1390">
            <v>350</v>
          </cell>
          <cell r="T1390">
            <v>1.5</v>
          </cell>
          <cell r="U1390" t="str">
            <v>-</v>
          </cell>
          <cell r="V1390">
            <v>2</v>
          </cell>
          <cell r="W1390" t="str">
            <v>PVC</v>
          </cell>
        </row>
        <row r="1391">
          <cell r="B1391" t="str">
            <v>CRA22432</v>
          </cell>
          <cell r="C1391" t="str">
            <v>CFFE200365</v>
          </cell>
          <cell r="D1391">
            <v>39259080</v>
          </cell>
          <cell r="E1391">
            <v>4260182348062</v>
          </cell>
          <cell r="F1391" t="str">
            <v>Wastewater Pipe-Wallpenetrations</v>
          </cell>
          <cell r="G1391" t="str">
            <v>Wall Sleeve</v>
          </cell>
          <cell r="H1391" t="str">
            <v>Wall Sleeve PVC Sealing Flange</v>
          </cell>
          <cell r="I1391">
            <v>21002</v>
          </cell>
          <cell r="J1391" t="str">
            <v>Kraso</v>
          </cell>
          <cell r="K1391" t="str">
            <v>Crassus - Wall Sleeve PVC with Sealing Flange DN 200, for wall thickness 36,5 cm</v>
          </cell>
          <cell r="L1391" t="str">
            <v xml:space="preserve">water pressure-tight up to 1,5 bar </v>
          </cell>
          <cell r="M1391" t="str">
            <v xml:space="preserve">Crassus - Wall Sleeve PVC with Sealing Flange DN 200, for wall thickness 36,5 cm; water pressure-tight up to 1,5 bar </v>
          </cell>
          <cell r="N1391" t="str">
            <v xml:space="preserve">Crassus
Wall Sleeve PVC with Sealing Flange
For subsequent installation of pipes/cables through a Crassus press seal; thick-walled plastic wall sleeve (ID); with oil- and bitumen-resistant foil flange (circumferential 15 cm), to seal up wall penetrations in accordance with DIN 18195-T9
Brand: Crassus “or equivalent”
Pressure-tight (bar): 1,5
Proof of pressure-tightness: MPA test report
Pipe material: PVC
(optionally: PP/ KG2000)
Foil flange material: PVC
Wall sleeve (DN): _____
Wall thickness (cm): _____
or
Item number: ______
Quantity (piece): ______
Price per unit (€): ______
Total price (€): _____
</v>
          </cell>
          <cell r="O1391" t="str">
            <v>For subsequent installation of pipes/cables through a Crassus press seal; thick-walled plastic wall sleeve (ID); with oil- and bitumen-resistant foil flange (circumferential 15 cm), to seal up wall penetrations in accordance with DIN 18195-T9</v>
          </cell>
          <cell r="P1391">
            <v>23</v>
          </cell>
          <cell r="Q1391">
            <v>210</v>
          </cell>
          <cell r="R1391">
            <v>200</v>
          </cell>
          <cell r="S1391">
            <v>365</v>
          </cell>
          <cell r="T1391">
            <v>1.5</v>
          </cell>
          <cell r="U1391" t="str">
            <v>-</v>
          </cell>
          <cell r="V1391">
            <v>2</v>
          </cell>
          <cell r="W1391" t="str">
            <v>PVC</v>
          </cell>
        </row>
        <row r="1392">
          <cell r="B1392" t="str">
            <v>CRA22433</v>
          </cell>
          <cell r="C1392" t="str">
            <v>CFFE200400</v>
          </cell>
          <cell r="D1392">
            <v>39259080</v>
          </cell>
          <cell r="E1392">
            <v>4260182348079</v>
          </cell>
          <cell r="F1392" t="str">
            <v>Wastewater Pipe-Wallpenetrations</v>
          </cell>
          <cell r="G1392" t="str">
            <v>Wall Sleeve</v>
          </cell>
          <cell r="H1392" t="str">
            <v>Wall Sleeve PVC Sealing Flange</v>
          </cell>
          <cell r="I1392">
            <v>21002</v>
          </cell>
          <cell r="J1392" t="str">
            <v>Kraso</v>
          </cell>
          <cell r="K1392" t="str">
            <v>Crassus - Wall Sleeve PVC with Sealing Flange DN 200, for wall thickness 40 cm</v>
          </cell>
          <cell r="L1392" t="str">
            <v xml:space="preserve">water pressure-tight up to 1,5 bar </v>
          </cell>
          <cell r="M1392" t="str">
            <v xml:space="preserve">Crassus - Wall Sleeve PVC with Sealing Flange DN 200, for wall thickness 40 cm; water pressure-tight up to 1,5 bar </v>
          </cell>
          <cell r="N1392" t="str">
            <v xml:space="preserve">Crassus
Wall Sleeve PVC with Sealing Flange
For subsequent installation of pipes/cables through a Crassus press seal; thick-walled plastic wall sleeve (ID); with oil- and bitumen-resistant foil flange (circumferential 15 cm), to seal up wall penetrations in accordance with DIN 18195-T9
Brand: Crassus “or equivalent”
Pressure-tight (bar): 1,5
Proof of pressure-tightness: MPA test report
Pipe material: PVC
(optionally: PP/ KG2000)
Foil flange material: PVC
Wall sleeve (DN): _____
Wall thickness (cm): _____
or
Item number: ______
Quantity (piece): ______
Price per unit (€): ______
Total price (€): _____
</v>
          </cell>
          <cell r="O1392" t="str">
            <v>For subsequent installation of pipes/cables through a Crassus press seal; thick-walled plastic wall sleeve (ID); with oil- and bitumen-resistant foil flange (circumferential 15 cm), to seal up wall penetrations in accordance with DIN 18195-T9</v>
          </cell>
          <cell r="P1392">
            <v>23</v>
          </cell>
          <cell r="Q1392">
            <v>210</v>
          </cell>
          <cell r="R1392">
            <v>200</v>
          </cell>
          <cell r="S1392">
            <v>400</v>
          </cell>
          <cell r="T1392">
            <v>1.5</v>
          </cell>
          <cell r="U1392" t="str">
            <v>-</v>
          </cell>
          <cell r="V1392">
            <v>2.2000000000000002</v>
          </cell>
          <cell r="W1392" t="str">
            <v>PVC</v>
          </cell>
        </row>
        <row r="1393">
          <cell r="B1393" t="str">
            <v>CRA22434</v>
          </cell>
          <cell r="C1393" t="str">
            <v>CFFE200450</v>
          </cell>
          <cell r="D1393">
            <v>39259080</v>
          </cell>
          <cell r="E1393">
            <v>4260182348086</v>
          </cell>
          <cell r="F1393" t="str">
            <v>Wastewater Pipe-Wallpenetrations</v>
          </cell>
          <cell r="G1393" t="str">
            <v>Wall Sleeve</v>
          </cell>
          <cell r="H1393" t="str">
            <v>Wall Sleeve PVC Sealing Flange</v>
          </cell>
          <cell r="I1393">
            <v>21002</v>
          </cell>
          <cell r="J1393" t="str">
            <v>Kraso</v>
          </cell>
          <cell r="K1393" t="str">
            <v>Crassus - Wall Sleeve PVC with Sealing Flange DN 200, for wall thickness 45 cm</v>
          </cell>
          <cell r="L1393" t="str">
            <v xml:space="preserve">water pressure-tight up to 1,5 bar </v>
          </cell>
          <cell r="M1393" t="str">
            <v xml:space="preserve">Crassus - Wall Sleeve PVC with Sealing Flange DN 200, for wall thickness 45 cm; water pressure-tight up to 1,5 bar </v>
          </cell>
          <cell r="N1393" t="str">
            <v xml:space="preserve">Crassus
Wall Sleeve PVC with Sealing Flange
For subsequent installation of pipes/cables through a Crassus press seal; thick-walled plastic wall sleeve (ID); with oil- and bitumen-resistant foil flange (circumferential 15 cm), to seal up wall penetrations in accordance with DIN 18195-T9
Brand: Crassus “or equivalent”
Pressure-tight (bar): 1,5
Proof of pressure-tightness: MPA test report
Pipe material: PVC
(optionally: PP/ KG2000)
Foil flange material: PVC
Wall sleeve (DN): _____
Wall thickness (cm): _____
or
Item number: ______
Quantity (piece): ______
Price per unit (€): ______
Total price (€): _____
</v>
          </cell>
          <cell r="O1393" t="str">
            <v>For subsequent installation of pipes/cables through a Crassus press seal; thick-walled plastic wall sleeve (ID); with oil- and bitumen-resistant foil flange (circumferential 15 cm), to seal up wall penetrations in accordance with DIN 18195-T9</v>
          </cell>
          <cell r="P1393">
            <v>23</v>
          </cell>
          <cell r="Q1393">
            <v>210</v>
          </cell>
          <cell r="R1393">
            <v>200</v>
          </cell>
          <cell r="S1393">
            <v>450</v>
          </cell>
          <cell r="T1393">
            <v>1.5</v>
          </cell>
          <cell r="U1393" t="str">
            <v>-</v>
          </cell>
          <cell r="V1393">
            <v>2.4</v>
          </cell>
          <cell r="W1393" t="str">
            <v>PVC</v>
          </cell>
        </row>
        <row r="1394">
          <cell r="B1394" t="str">
            <v>CRA22435</v>
          </cell>
          <cell r="C1394" t="str">
            <v>CFFE200500</v>
          </cell>
          <cell r="D1394">
            <v>39259080</v>
          </cell>
          <cell r="E1394">
            <v>4260182348093</v>
          </cell>
          <cell r="F1394" t="str">
            <v>Wastewater Pipe-Wallpenetrations</v>
          </cell>
          <cell r="G1394" t="str">
            <v>Wall Sleeve</v>
          </cell>
          <cell r="H1394" t="str">
            <v>Wall Sleeve PVC Sealing Flange</v>
          </cell>
          <cell r="I1394">
            <v>21002</v>
          </cell>
          <cell r="J1394" t="str">
            <v>Kraso</v>
          </cell>
          <cell r="K1394" t="str">
            <v>Crassus - Wall Sleeve PVC with Sealing Flange DN 200, for wall thickness 50 cm</v>
          </cell>
          <cell r="L1394" t="str">
            <v xml:space="preserve">water pressure-tight up to 1,5 bar </v>
          </cell>
          <cell r="M1394" t="str">
            <v xml:space="preserve">Crassus - Wall Sleeve PVC with Sealing Flange DN 200, for wall thickness 50 cm; water pressure-tight up to 1,5 bar </v>
          </cell>
          <cell r="N1394" t="str">
            <v xml:space="preserve">Crassus
Wall Sleeve PVC with Sealing Flange
For subsequent installation of pipes/cables through a Crassus press seal; thick-walled plastic wall sleeve (ID); with oil- and bitumen-resistant foil flange (circumferential 15 cm), to seal up wall penetrations in accordance with DIN 18195-T9
Brand: Crassus “or equivalent”
Pressure-tight (bar): 1,5
Proof of pressure-tightness: MPA test report
Pipe material: PVC
(optionally: PP/ KG2000)
Foil flange material: PVC
Wall sleeve (DN): _____
Wall thickness (cm): _____
or
Item number: ______
Quantity (piece): ______
Price per unit (€): ______
Total price (€): _____
</v>
          </cell>
          <cell r="O1394" t="str">
            <v>For subsequent installation of pipes/cables through a Crassus press seal; thick-walled plastic wall sleeve (ID); with oil- and bitumen-resistant foil flange (circumferential 15 cm), to seal up wall penetrations in accordance with DIN 18195-T9</v>
          </cell>
          <cell r="P1394">
            <v>23</v>
          </cell>
          <cell r="Q1394">
            <v>210</v>
          </cell>
          <cell r="R1394">
            <v>200</v>
          </cell>
          <cell r="S1394">
            <v>500</v>
          </cell>
          <cell r="T1394">
            <v>1.5</v>
          </cell>
          <cell r="U1394" t="str">
            <v>-</v>
          </cell>
          <cell r="V1394">
            <v>2.6</v>
          </cell>
          <cell r="W1394" t="str">
            <v>PVC</v>
          </cell>
        </row>
        <row r="1395">
          <cell r="B1395" t="str">
            <v>CRA22436</v>
          </cell>
          <cell r="C1395" t="str">
            <v>CFFE250200</v>
          </cell>
          <cell r="D1395">
            <v>39259080</v>
          </cell>
          <cell r="E1395">
            <v>4260182348109</v>
          </cell>
          <cell r="F1395" t="str">
            <v>Wastewater Pipe-Wallpenetrations</v>
          </cell>
          <cell r="G1395" t="str">
            <v>Wall Sleeve</v>
          </cell>
          <cell r="H1395" t="str">
            <v>Wall Sleeve PVC Sealing Flange</v>
          </cell>
          <cell r="I1395">
            <v>21002</v>
          </cell>
          <cell r="J1395" t="str">
            <v>Kraso</v>
          </cell>
          <cell r="K1395" t="str">
            <v>Crassus - Wall Sleeve PVC with Sealing Flange DN 250, for wall thickness 20 cm</v>
          </cell>
          <cell r="L1395" t="str">
            <v xml:space="preserve">water pressure-tight up to 1,5 bar </v>
          </cell>
          <cell r="M1395" t="str">
            <v xml:space="preserve">Crassus - Wall Sleeve PVC with Sealing Flange DN 250, for wall thickness 20 cm; water pressure-tight up to 1,5 bar </v>
          </cell>
          <cell r="N1395" t="str">
            <v xml:space="preserve">Crassus
Wall Sleeve PVC with Sealing Flange
For subsequent installation of pipes/cables through a Crassus press seal; thick-walled plastic wall sleeve (ID); with oil- and bitumen-resistant foil flange (circumferential 15 cm), to seal up wall penetrations in accordance with DIN 18195-T9
Brand: Crassus “or equivalent”
Pressure-tight (bar): 1,5
Proof of pressure-tightness: MPA test report
Pipe material: PVC
(optionally: PP/ KG2000)
Foil flange material: PVC
Wall sleeve (DN): _____
Wall thickness (cm): _____
or
Item number: ______
Quantity (piece): ______
Price per unit (€): ______
Total price (€): _____
</v>
          </cell>
          <cell r="O1395" t="str">
            <v>For subsequent installation of pipes/cables through a Crassus press seal; thick-walled plastic wall sleeve (ID); with oil- and bitumen-resistant foil flange (circumferential 15 cm), to seal up wall penetrations in accordance with DIN 18195-T9</v>
          </cell>
          <cell r="P1395">
            <v>23</v>
          </cell>
          <cell r="Q1395">
            <v>280</v>
          </cell>
          <cell r="R1395">
            <v>250</v>
          </cell>
          <cell r="S1395">
            <v>200</v>
          </cell>
          <cell r="T1395">
            <v>1.5</v>
          </cell>
          <cell r="U1395" t="str">
            <v>-</v>
          </cell>
          <cell r="V1395">
            <v>3.7</v>
          </cell>
          <cell r="W1395" t="str">
            <v>PVC</v>
          </cell>
        </row>
        <row r="1396">
          <cell r="B1396" t="str">
            <v>CRA22437</v>
          </cell>
          <cell r="C1396" t="str">
            <v>CFFE250240</v>
          </cell>
          <cell r="D1396">
            <v>39259080</v>
          </cell>
          <cell r="E1396">
            <v>4260182348116</v>
          </cell>
          <cell r="F1396" t="str">
            <v>Wastewater Pipe-Wallpenetrations</v>
          </cell>
          <cell r="G1396" t="str">
            <v>Wall Sleeve</v>
          </cell>
          <cell r="H1396" t="str">
            <v>Wall Sleeve PVC Sealing Flange</v>
          </cell>
          <cell r="I1396">
            <v>21002</v>
          </cell>
          <cell r="J1396" t="str">
            <v>Kraso</v>
          </cell>
          <cell r="K1396" t="str">
            <v>Crassus - Wall Sleeve PVC with Sealing Flange DN 250, for wall thickness 24 cm</v>
          </cell>
          <cell r="L1396" t="str">
            <v xml:space="preserve">water pressure-tight up to 1,5 bar </v>
          </cell>
          <cell r="M1396" t="str">
            <v xml:space="preserve">Crassus - Wall Sleeve PVC with Sealing Flange DN 250, for wall thickness 24 cm; water pressure-tight up to 1,5 bar </v>
          </cell>
          <cell r="N1396" t="str">
            <v xml:space="preserve">Crassus
Wall Sleeve PVC with Sealing Flange
For subsequent installation of pipes/cables through a Crassus press seal; thick-walled plastic wall sleeve (ID); with oil- and bitumen-resistant foil flange (circumferential 15 cm), to seal up wall penetrations in accordance with DIN 18195-T9
Brand: Crassus “or equivalent”
Pressure-tight (bar): 1,5
Proof of pressure-tightness: MPA test report
Pipe material: PVC
(optionally: PP/ KG2000)
Foil flange material: PVC
Wall sleeve (DN): _____
Wall thickness (cm): _____
or
Item number: ______
Quantity (piece): ______
Price per unit (€): ______
Total price (€): _____
</v>
          </cell>
          <cell r="O1396" t="str">
            <v>For subsequent installation of pipes/cables through a Crassus press seal; thick-walled plastic wall sleeve (ID); with oil- and bitumen-resistant foil flange (circumferential 15 cm), to seal up wall penetrations in accordance with DIN 18195-T9</v>
          </cell>
          <cell r="P1396">
            <v>23</v>
          </cell>
          <cell r="Q1396">
            <v>280</v>
          </cell>
          <cell r="R1396">
            <v>250</v>
          </cell>
          <cell r="S1396">
            <v>240</v>
          </cell>
          <cell r="T1396">
            <v>1.5</v>
          </cell>
          <cell r="U1396" t="str">
            <v>-</v>
          </cell>
          <cell r="V1396">
            <v>4.2</v>
          </cell>
          <cell r="W1396" t="str">
            <v>PVC</v>
          </cell>
        </row>
        <row r="1397">
          <cell r="B1397" t="str">
            <v>CRA22438</v>
          </cell>
          <cell r="C1397" t="str">
            <v>CFFE250250</v>
          </cell>
          <cell r="D1397">
            <v>39259080</v>
          </cell>
          <cell r="E1397">
            <v>4260182348123</v>
          </cell>
          <cell r="F1397" t="str">
            <v>Wastewater Pipe-Wallpenetrations</v>
          </cell>
          <cell r="G1397" t="str">
            <v>Wall Sleeve</v>
          </cell>
          <cell r="H1397" t="str">
            <v>Wall Sleeve PVC Sealing Flange</v>
          </cell>
          <cell r="I1397">
            <v>21002</v>
          </cell>
          <cell r="J1397" t="str">
            <v>Kraso</v>
          </cell>
          <cell r="K1397" t="str">
            <v>Crassus - Wall Sleeve PVC with Sealing Flange DN 250, for wall thickness 25 cm</v>
          </cell>
          <cell r="L1397" t="str">
            <v xml:space="preserve">water pressure-tight up to 1,5 bar </v>
          </cell>
          <cell r="M1397" t="str">
            <v xml:space="preserve">Crassus - Wall Sleeve PVC with Sealing Flange DN 250, for wall thickness 25 cm; water pressure-tight up to 1,5 bar </v>
          </cell>
          <cell r="N1397" t="str">
            <v xml:space="preserve">Crassus
Wall Sleeve PVC with Sealing Flange
For subsequent installation of pipes/cables through a Crassus press seal; thick-walled plastic wall sleeve (ID); with oil- and bitumen-resistant foil flange (circumferential 15 cm), to seal up wall penetrations in accordance with DIN 18195-T9
Brand: Crassus “or equivalent”
Pressure-tight (bar): 1,5
Proof of pressure-tightness: MPA test report
Pipe material: PVC
(optionally: PP/ KG2000)
Foil flange material: PVC
Wall sleeve (DN): _____
Wall thickness (cm): _____
or
Item number: ______
Quantity (piece): ______
Price per unit (€): ______
Total price (€): _____
</v>
          </cell>
          <cell r="O1397" t="str">
            <v>For subsequent installation of pipes/cables through a Crassus press seal; thick-walled plastic wall sleeve (ID); with oil- and bitumen-resistant foil flange (circumferential 15 cm), to seal up wall penetrations in accordance with DIN 18195-T9</v>
          </cell>
          <cell r="P1397">
            <v>23</v>
          </cell>
          <cell r="Q1397">
            <v>280</v>
          </cell>
          <cell r="R1397">
            <v>250</v>
          </cell>
          <cell r="S1397">
            <v>250</v>
          </cell>
          <cell r="T1397">
            <v>1.5</v>
          </cell>
          <cell r="U1397" t="str">
            <v>-</v>
          </cell>
          <cell r="V1397">
            <v>4.3</v>
          </cell>
          <cell r="W1397" t="str">
            <v>PVC</v>
          </cell>
        </row>
        <row r="1398">
          <cell r="B1398" t="str">
            <v>CRA22439</v>
          </cell>
          <cell r="C1398" t="str">
            <v>CFFE250300</v>
          </cell>
          <cell r="D1398">
            <v>39259080</v>
          </cell>
          <cell r="E1398">
            <v>4260182348130</v>
          </cell>
          <cell r="F1398" t="str">
            <v>Wastewater Pipe-Wallpenetrations</v>
          </cell>
          <cell r="G1398" t="str">
            <v>Wall Sleeve</v>
          </cell>
          <cell r="H1398" t="str">
            <v>Wall Sleeve PVC Sealing Flange</v>
          </cell>
          <cell r="I1398">
            <v>21002</v>
          </cell>
          <cell r="J1398" t="str">
            <v>Kraso</v>
          </cell>
          <cell r="K1398" t="str">
            <v>Crassus - Wall Sleeve PVC with Sealing Flange DN 250, for wall thickness 30 cm</v>
          </cell>
          <cell r="L1398" t="str">
            <v xml:space="preserve">water pressure-tight up to 1,5 bar </v>
          </cell>
          <cell r="M1398" t="str">
            <v xml:space="preserve">Crassus - Wall Sleeve PVC with Sealing Flange DN 250, for wall thickness 30 cm; water pressure-tight up to 1,5 bar </v>
          </cell>
          <cell r="N1398" t="str">
            <v xml:space="preserve">Crassus
Wall Sleeve PVC with Sealing Flange
For subsequent installation of pipes/cables through a Crassus press seal; thick-walled plastic wall sleeve (ID); with oil- and bitumen-resistant foil flange (circumferential 15 cm), to seal up wall penetrations in accordance with DIN 18195-T9
Brand: Crassus “or equivalent”
Pressure-tight (bar): 1,5
Proof of pressure-tightness: MPA test report
Pipe material: PVC
(optionally: PP/ KG2000)
Foil flange material: PVC
Wall sleeve (DN): _____
Wall thickness (cm): _____
or
Item number: ______
Quantity (piece): ______
Price per unit (€): ______
Total price (€): _____
</v>
          </cell>
          <cell r="O1398" t="str">
            <v>For subsequent installation of pipes/cables through a Crassus press seal; thick-walled plastic wall sleeve (ID); with oil- and bitumen-resistant foil flange (circumferential 15 cm), to seal up wall penetrations in accordance with DIN 18195-T9</v>
          </cell>
          <cell r="P1398">
            <v>23</v>
          </cell>
          <cell r="Q1398">
            <v>280</v>
          </cell>
          <cell r="R1398">
            <v>250</v>
          </cell>
          <cell r="S1398">
            <v>300</v>
          </cell>
          <cell r="T1398">
            <v>1.5</v>
          </cell>
          <cell r="U1398" t="str">
            <v>-</v>
          </cell>
          <cell r="V1398">
            <v>5.4</v>
          </cell>
          <cell r="W1398" t="str">
            <v>PVC</v>
          </cell>
        </row>
        <row r="1399">
          <cell r="B1399" t="str">
            <v>CRA22440</v>
          </cell>
          <cell r="C1399" t="str">
            <v>CFFE250350</v>
          </cell>
          <cell r="D1399">
            <v>39259080</v>
          </cell>
          <cell r="E1399">
            <v>4260182348147</v>
          </cell>
          <cell r="F1399" t="str">
            <v>Wastewater Pipe-Wallpenetrations</v>
          </cell>
          <cell r="G1399" t="str">
            <v>Wall Sleeve</v>
          </cell>
          <cell r="H1399" t="str">
            <v>Wall Sleeve PVC Sealing Flange</v>
          </cell>
          <cell r="I1399">
            <v>21002</v>
          </cell>
          <cell r="J1399" t="str">
            <v>Kraso</v>
          </cell>
          <cell r="K1399" t="str">
            <v>Crassus - Wall Sleeve PVC with Sealing Flange DN 250, for wall thickness 35 cm</v>
          </cell>
          <cell r="L1399" t="str">
            <v xml:space="preserve">water pressure-tight up to 1,5 bar </v>
          </cell>
          <cell r="M1399" t="str">
            <v xml:space="preserve">Crassus - Wall Sleeve PVC with Sealing Flange DN 250, for wall thickness 35 cm; water pressure-tight up to 1,5 bar </v>
          </cell>
          <cell r="N1399" t="str">
            <v xml:space="preserve">Crassus
Wall Sleeve PVC with Sealing Flange
For subsequent installation of pipes/cables through a Crassus press seal; thick-walled plastic wall sleeve (ID); with oil- and bitumen-resistant foil flange (circumferential 15 cm), to seal up wall penetrations in accordance with DIN 18195-T9
Brand: Crassus “or equivalent”
Pressure-tight (bar): 1,5
Proof of pressure-tightness: MPA test report
Pipe material: PVC
(optionally: PP/ KG2000)
Foil flange material: PVC
Wall sleeve (DN): _____
Wall thickness (cm): _____
or
Item number: ______
Quantity (piece): ______
Price per unit (€): ______
Total price (€): _____
</v>
          </cell>
          <cell r="O1399" t="str">
            <v>For subsequent installation of pipes/cables through a Crassus press seal; thick-walled plastic wall sleeve (ID); with oil- and bitumen-resistant foil flange (circumferential 15 cm), to seal up wall penetrations in accordance with DIN 18195-T9</v>
          </cell>
          <cell r="P1399">
            <v>23</v>
          </cell>
          <cell r="Q1399">
            <v>280</v>
          </cell>
          <cell r="R1399">
            <v>250</v>
          </cell>
          <cell r="S1399">
            <v>350</v>
          </cell>
          <cell r="T1399">
            <v>1.5</v>
          </cell>
          <cell r="U1399" t="str">
            <v>-</v>
          </cell>
          <cell r="V1399">
            <v>6.5</v>
          </cell>
          <cell r="W1399" t="str">
            <v>PVC</v>
          </cell>
        </row>
        <row r="1400">
          <cell r="B1400" t="str">
            <v>CRA22441</v>
          </cell>
          <cell r="C1400" t="str">
            <v>CFFE250365</v>
          </cell>
          <cell r="D1400">
            <v>39259080</v>
          </cell>
          <cell r="E1400">
            <v>4260182348154</v>
          </cell>
          <cell r="F1400" t="str">
            <v>Wastewater Pipe-Wallpenetrations</v>
          </cell>
          <cell r="G1400" t="str">
            <v>Wall Sleeve</v>
          </cell>
          <cell r="H1400" t="str">
            <v>Wall Sleeve PVC Sealing Flange</v>
          </cell>
          <cell r="I1400">
            <v>21002</v>
          </cell>
          <cell r="J1400" t="str">
            <v>Kraso</v>
          </cell>
          <cell r="K1400" t="str">
            <v>Crassus - Wall Sleeve PVC with Sealing Flange DN 250, for wall thickness 36,5 cm</v>
          </cell>
          <cell r="L1400" t="str">
            <v xml:space="preserve">water pressure-tight up to 1,5 bar </v>
          </cell>
          <cell r="M1400" t="str">
            <v xml:space="preserve">Crassus - Wall Sleeve PVC with Sealing Flange DN 250, for wall thickness 36,5 cm; water pressure-tight up to 1,5 bar </v>
          </cell>
          <cell r="N1400" t="str">
            <v xml:space="preserve">Crassus
Wall Sleeve PVC with Sealing Flange
For subsequent installation of pipes/cables through a Crassus press seal; thick-walled plastic wall sleeve (ID); with oil- and bitumen-resistant foil flange (circumferential 15 cm), to seal up wall penetrations in accordance with DIN 18195-T9
Brand: Crassus “or equivalent”
Pressure-tight (bar): 1,5
Proof of pressure-tightness: MPA test report
Pipe material: PVC
(optionally: PP/ KG2000)
Foil flange material: PVC
Wall sleeve (DN): _____
Wall thickness (cm): _____
or
Item number: ______
Quantity (piece): ______
Price per unit (€): ______
Total price (€): _____
</v>
          </cell>
          <cell r="O1400" t="str">
            <v>For subsequent installation of pipes/cables through a Crassus press seal; thick-walled plastic wall sleeve (ID); with oil- and bitumen-resistant foil flange (circumferential 15 cm), to seal up wall penetrations in accordance with DIN 18195-T9</v>
          </cell>
          <cell r="P1400">
            <v>23</v>
          </cell>
          <cell r="Q1400">
            <v>280</v>
          </cell>
          <cell r="R1400">
            <v>250</v>
          </cell>
          <cell r="S1400">
            <v>365</v>
          </cell>
          <cell r="T1400">
            <v>1.5</v>
          </cell>
          <cell r="U1400" t="str">
            <v>-</v>
          </cell>
          <cell r="V1400">
            <v>6.5</v>
          </cell>
          <cell r="W1400" t="str">
            <v>PVC</v>
          </cell>
        </row>
        <row r="1401">
          <cell r="B1401" t="str">
            <v>CRA22442</v>
          </cell>
          <cell r="C1401" t="str">
            <v>CFFE250400</v>
          </cell>
          <cell r="D1401">
            <v>39259080</v>
          </cell>
          <cell r="E1401">
            <v>4260182348161</v>
          </cell>
          <cell r="F1401" t="str">
            <v>Wastewater Pipe-Wallpenetrations</v>
          </cell>
          <cell r="G1401" t="str">
            <v>Wall Sleeve</v>
          </cell>
          <cell r="H1401" t="str">
            <v>Wall Sleeve PVC Sealing Flange</v>
          </cell>
          <cell r="I1401">
            <v>21002</v>
          </cell>
          <cell r="J1401" t="str">
            <v>Kraso</v>
          </cell>
          <cell r="K1401" t="str">
            <v>Crassus - Wall Sleeve PVC with Sealing Flange DN 250, for wall thickness 40 cm</v>
          </cell>
          <cell r="L1401" t="str">
            <v xml:space="preserve">water pressure-tight up to 1,5 bar </v>
          </cell>
          <cell r="M1401" t="str">
            <v xml:space="preserve">Crassus - Wall Sleeve PVC with Sealing Flange DN 250, for wall thickness 40 cm; water pressure-tight up to 1,5 bar </v>
          </cell>
          <cell r="N1401" t="str">
            <v xml:space="preserve">Crassus
Wall Sleeve PVC with Sealing Flange
For subsequent installation of pipes/cables through a Crassus press seal; thick-walled plastic wall sleeve (ID); with oil- and bitumen-resistant foil flange (circumferential 15 cm), to seal up wall penetrations in accordance with DIN 18195-T9
Brand: Crassus “or equivalent”
Pressure-tight (bar): 1,5
Proof of pressure-tightness: MPA test report
Pipe material: PVC
(optionally: PP/ KG2000)
Foil flange material: PVC
Wall sleeve (DN): _____
Wall thickness (cm): _____
or
Item number: ______
Quantity (piece): ______
Price per unit (€): ______
Total price (€): _____
</v>
          </cell>
          <cell r="O1401" t="str">
            <v>For subsequent installation of pipes/cables through a Crassus press seal; thick-walled plastic wall sleeve (ID); with oil- and bitumen-resistant foil flange (circumferential 15 cm), to seal up wall penetrations in accordance with DIN 18195-T9</v>
          </cell>
          <cell r="P1401">
            <v>23</v>
          </cell>
          <cell r="Q1401">
            <v>280</v>
          </cell>
          <cell r="R1401">
            <v>250</v>
          </cell>
          <cell r="S1401">
            <v>400</v>
          </cell>
          <cell r="T1401">
            <v>1.5</v>
          </cell>
          <cell r="U1401" t="str">
            <v>-</v>
          </cell>
          <cell r="V1401">
            <v>7.6</v>
          </cell>
          <cell r="W1401" t="str">
            <v>PVC</v>
          </cell>
        </row>
        <row r="1402">
          <cell r="B1402" t="str">
            <v>CRA22443</v>
          </cell>
          <cell r="C1402" t="str">
            <v>CFFE250450</v>
          </cell>
          <cell r="D1402">
            <v>39259080</v>
          </cell>
          <cell r="E1402">
            <v>4260182348178</v>
          </cell>
          <cell r="F1402" t="str">
            <v>Wastewater Pipe-Wallpenetrations</v>
          </cell>
          <cell r="G1402" t="str">
            <v>Wall Sleeve</v>
          </cell>
          <cell r="H1402" t="str">
            <v>Wall Sleeve PVC Sealing Flange</v>
          </cell>
          <cell r="I1402">
            <v>21002</v>
          </cell>
          <cell r="J1402" t="str">
            <v>Kraso</v>
          </cell>
          <cell r="K1402" t="str">
            <v>Crassus - Wall Sleeve PVC with Sealing Flange DN 250, for wall thickness 45 cm</v>
          </cell>
          <cell r="L1402" t="str">
            <v xml:space="preserve">water pressure-tight up to 1,5 bar </v>
          </cell>
          <cell r="M1402" t="str">
            <v xml:space="preserve">Crassus - Wall Sleeve PVC with Sealing Flange DN 250, for wall thickness 45 cm; water pressure-tight up to 1,5 bar </v>
          </cell>
          <cell r="N1402" t="str">
            <v xml:space="preserve">Crassus
Wall Sleeve PVC with Sealing Flange
For subsequent installation of pipes/cables through a Crassus press seal; thick-walled plastic wall sleeve (ID); with oil- and bitumen-resistant foil flange (circumferential 15 cm), to seal up wall penetrations in accordance with DIN 18195-T9
Brand: Crassus “or equivalent”
Pressure-tight (bar): 1,5
Proof of pressure-tightness: MPA test report
Pipe material: PVC
(optionally: PP/ KG2000)
Foil flange material: PVC
Wall sleeve (DN): _____
Wall thickness (cm): _____
or
Item number: ______
Quantity (piece): ______
Price per unit (€): ______
Total price (€): _____
</v>
          </cell>
          <cell r="O1402" t="str">
            <v>For subsequent installation of pipes/cables through a Crassus press seal; thick-walled plastic wall sleeve (ID); with oil- and bitumen-resistant foil flange (circumferential 15 cm), to seal up wall penetrations in accordance with DIN 18195-T9</v>
          </cell>
          <cell r="P1402">
            <v>23</v>
          </cell>
          <cell r="Q1402">
            <v>280</v>
          </cell>
          <cell r="R1402">
            <v>250</v>
          </cell>
          <cell r="S1402">
            <v>450</v>
          </cell>
          <cell r="T1402">
            <v>1.5</v>
          </cell>
          <cell r="U1402" t="str">
            <v>-</v>
          </cell>
          <cell r="V1402">
            <v>8.6999999999999993</v>
          </cell>
          <cell r="W1402" t="str">
            <v>PVC</v>
          </cell>
        </row>
        <row r="1403">
          <cell r="B1403" t="str">
            <v>CRA22444</v>
          </cell>
          <cell r="C1403" t="str">
            <v>CFFE250500</v>
          </cell>
          <cell r="D1403">
            <v>39259080</v>
          </cell>
          <cell r="E1403">
            <v>4260182348185</v>
          </cell>
          <cell r="F1403" t="str">
            <v>Wastewater Pipe-Wallpenetrations</v>
          </cell>
          <cell r="G1403" t="str">
            <v>Wall Sleeve</v>
          </cell>
          <cell r="H1403" t="str">
            <v>Wall Sleeve PVC Sealing Flange</v>
          </cell>
          <cell r="I1403">
            <v>21002</v>
          </cell>
          <cell r="J1403" t="str">
            <v>Kraso</v>
          </cell>
          <cell r="K1403" t="str">
            <v>Crassus - Wall Sleeve PVC with Sealing Flange DN 250, for wall thickness 50 cm</v>
          </cell>
          <cell r="L1403" t="str">
            <v xml:space="preserve">water pressure-tight up to 1,5 bar </v>
          </cell>
          <cell r="M1403" t="str">
            <v xml:space="preserve">Crassus - Wall Sleeve PVC with Sealing Flange DN 250, for wall thickness 50 cm; water pressure-tight up to 1,5 bar </v>
          </cell>
          <cell r="N1403" t="str">
            <v xml:space="preserve">Crassus
Wall Sleeve PVC with Sealing Flange
For subsequent installation of pipes/cables through a Crassus press seal; thick-walled plastic wall sleeve (ID); with oil- and bitumen-resistant foil flange (circumferential 15 cm), to seal up wall penetrations in accordance with DIN 18195-T9
Brand: Crassus “or equivalent”
Pressure-tight (bar): 1,5
Proof of pressure-tightness: MPA test report
Pipe material: PVC
(optionally: PP/ KG2000)
Foil flange material: PVC
Wall sleeve (DN): _____
Wall thickness (cm): _____
or
Item number: ______
Quantity (piece): ______
Price per unit (€): ______
Total price (€): _____
</v>
          </cell>
          <cell r="O1403" t="str">
            <v>For subsequent installation of pipes/cables through a Crassus press seal; thick-walled plastic wall sleeve (ID); with oil- and bitumen-resistant foil flange (circumferential 15 cm), to seal up wall penetrations in accordance with DIN 18195-T9</v>
          </cell>
          <cell r="P1403">
            <v>23</v>
          </cell>
          <cell r="Q1403">
            <v>280</v>
          </cell>
          <cell r="R1403">
            <v>250</v>
          </cell>
          <cell r="S1403">
            <v>500</v>
          </cell>
          <cell r="T1403">
            <v>1.5</v>
          </cell>
          <cell r="U1403" t="str">
            <v>-</v>
          </cell>
          <cell r="V1403">
            <v>9.8000000000000007</v>
          </cell>
          <cell r="W1403" t="str">
            <v>PVC</v>
          </cell>
        </row>
        <row r="1404">
          <cell r="B1404" t="str">
            <v>CRA22445</v>
          </cell>
          <cell r="C1404" t="str">
            <v>CFFE300200</v>
          </cell>
          <cell r="D1404">
            <v>39259080</v>
          </cell>
          <cell r="E1404">
            <v>4260182348192</v>
          </cell>
          <cell r="F1404" t="str">
            <v>Wastewater Pipe-Wallpenetrations</v>
          </cell>
          <cell r="G1404" t="str">
            <v>Wall Sleeve</v>
          </cell>
          <cell r="H1404" t="str">
            <v>Wall Sleeve PVC Sealing Flange</v>
          </cell>
          <cell r="I1404">
            <v>21002</v>
          </cell>
          <cell r="J1404" t="str">
            <v>Kraso</v>
          </cell>
          <cell r="K1404" t="str">
            <v>Crassus - Wall Sleeve PVC with Sealing Flange DN 300, for wall thickness 20 cm</v>
          </cell>
          <cell r="L1404" t="str">
            <v xml:space="preserve">water pressure-tight up to 1,5 bar </v>
          </cell>
          <cell r="M1404" t="str">
            <v xml:space="preserve">Crassus - Wall Sleeve PVC with Sealing Flange DN 300, for wall thickness 20 cm; water pressure-tight up to 1,5 bar </v>
          </cell>
          <cell r="N1404" t="str">
            <v xml:space="preserve">Crassus
Wall Sleeve PVC with Sealing Flange
For subsequent installation of pipes/cables through a Crassus press seal; thick-walled plastic wall sleeve (ID); with oil- and bitumen-resistant foil flange (circumferential 15 cm), to seal up wall penetrations in accordance with DIN 18195-T9
Brand: Crassus “or equivalent”
Pressure-tight (bar): 1,5
Proof of pressure-tightness: MPA test report
Pipe material: PVC
(optionally: PP/ KG2000)
Foil flange material: PVC
Wall sleeve (DN): _____
Wall thickness (cm): _____
or
Item number: ______
Quantity (piece): ______
Price per unit (€): ______
Total price (€): _____
</v>
          </cell>
          <cell r="O1404" t="str">
            <v>For subsequent installation of pipes/cables through a Crassus press seal; thick-walled plastic wall sleeve (ID); with oil- and bitumen-resistant foil flange (circumferential 15 cm), to seal up wall penetrations in accordance with DIN 18195-T9</v>
          </cell>
          <cell r="P1404">
            <v>23</v>
          </cell>
          <cell r="Q1404">
            <v>314</v>
          </cell>
          <cell r="R1404">
            <v>300</v>
          </cell>
          <cell r="S1404">
            <v>200</v>
          </cell>
          <cell r="T1404">
            <v>1.5</v>
          </cell>
          <cell r="U1404" t="str">
            <v>-</v>
          </cell>
          <cell r="V1404">
            <v>2.1</v>
          </cell>
          <cell r="W1404" t="str">
            <v>PVC</v>
          </cell>
        </row>
        <row r="1405">
          <cell r="B1405" t="str">
            <v>CRA22446</v>
          </cell>
          <cell r="C1405" t="str">
            <v>CFFE300240</v>
          </cell>
          <cell r="D1405">
            <v>39259080</v>
          </cell>
          <cell r="E1405">
            <v>4260182348208</v>
          </cell>
          <cell r="F1405" t="str">
            <v>Wastewater Pipe-Wallpenetrations</v>
          </cell>
          <cell r="G1405" t="str">
            <v>Wall Sleeve</v>
          </cell>
          <cell r="H1405" t="str">
            <v>Wall Sleeve PVC Sealing Flange</v>
          </cell>
          <cell r="I1405">
            <v>21002</v>
          </cell>
          <cell r="J1405" t="str">
            <v>Kraso</v>
          </cell>
          <cell r="K1405" t="str">
            <v>Crassus - Wall Sleeve PVC with Sealing Flange DN 300, for wall thickness 24 cm</v>
          </cell>
          <cell r="L1405" t="str">
            <v xml:space="preserve">water pressure-tight up to 1,5 bar </v>
          </cell>
          <cell r="M1405" t="str">
            <v xml:space="preserve">Crassus - Wall Sleeve PVC with Sealing Flange DN 300, for wall thickness 24 cm; water pressure-tight up to 1,5 bar </v>
          </cell>
          <cell r="N1405" t="str">
            <v xml:space="preserve">Crassus
Wall Sleeve PVC with Sealing Flange
For subsequent installation of pipes/cables through a Crassus press seal; thick-walled plastic wall sleeve (ID); with oil- and bitumen-resistant foil flange (circumferential 15 cm), to seal up wall penetrations in accordance with DIN 18195-T9
Brand: Crassus “or equivalent”
Pressure-tight (bar): 1,5
Proof of pressure-tightness: MPA test report
Pipe material: PVC
(optionally: PP/ KG2000)
Foil flange material: PVC
Wall sleeve (DN): _____
Wall thickness (cm): _____
or
Item number: ______
Quantity (piece): ______
Price per unit (€): ______
Total price (€): _____
</v>
          </cell>
          <cell r="O1405" t="str">
            <v>For subsequent installation of pipes/cables through a Crassus press seal; thick-walled plastic wall sleeve (ID); with oil- and bitumen-resistant foil flange (circumferential 15 cm), to seal up wall penetrations in accordance with DIN 18195-T9</v>
          </cell>
          <cell r="P1405">
            <v>23</v>
          </cell>
          <cell r="Q1405">
            <v>314</v>
          </cell>
          <cell r="R1405">
            <v>300</v>
          </cell>
          <cell r="S1405">
            <v>240</v>
          </cell>
          <cell r="T1405">
            <v>1.5</v>
          </cell>
          <cell r="U1405" t="str">
            <v>-</v>
          </cell>
          <cell r="V1405">
            <v>2.6</v>
          </cell>
          <cell r="W1405" t="str">
            <v>PVC</v>
          </cell>
        </row>
        <row r="1406">
          <cell r="B1406" t="str">
            <v>CRA22447</v>
          </cell>
          <cell r="C1406" t="str">
            <v>CFFE300250</v>
          </cell>
          <cell r="D1406">
            <v>39259080</v>
          </cell>
          <cell r="E1406">
            <v>4260182348215</v>
          </cell>
          <cell r="F1406" t="str">
            <v>Wastewater Pipe-Wallpenetrations</v>
          </cell>
          <cell r="G1406" t="str">
            <v>Wall Sleeve</v>
          </cell>
          <cell r="H1406" t="str">
            <v>Wall Sleeve PVC Sealing Flange</v>
          </cell>
          <cell r="I1406">
            <v>21002</v>
          </cell>
          <cell r="J1406" t="str">
            <v>Kraso</v>
          </cell>
          <cell r="K1406" t="str">
            <v>Crassus - Wall Sleeve PVC with Sealing Flange DN 300, for wall thickness 25 cm</v>
          </cell>
          <cell r="L1406" t="str">
            <v xml:space="preserve">water pressure-tight up to 1,5 bar </v>
          </cell>
          <cell r="M1406" t="str">
            <v xml:space="preserve">Crassus - Wall Sleeve PVC with Sealing Flange DN 300, for wall thickness 25 cm; water pressure-tight up to 1,5 bar </v>
          </cell>
          <cell r="N1406" t="str">
            <v xml:space="preserve">Crassus
Wall Sleeve PVC with Sealing Flange
For subsequent installation of pipes/cables through a Crassus press seal; thick-walled plastic wall sleeve (ID); with oil- and bitumen-resistant foil flange (circumferential 15 cm), to seal up wall penetrations in accordance with DIN 18195-T9
Brand: Crassus “or equivalent”
Pressure-tight (bar): 1,5
Proof of pressure-tightness: MPA test report
Pipe material: PVC
(optionally: PP/ KG2000)
Foil flange material: PVC
Wall sleeve (DN): _____
Wall thickness (cm): _____
or
Item number: ______
Quantity (piece): ______
Price per unit (€): ______
Total price (€): _____
</v>
          </cell>
          <cell r="O1406" t="str">
            <v>For subsequent installation of pipes/cables through a Crassus press seal; thick-walled plastic wall sleeve (ID); with oil- and bitumen-resistant foil flange (circumferential 15 cm), to seal up wall penetrations in accordance with DIN 18195-T9</v>
          </cell>
          <cell r="P1406">
            <v>23</v>
          </cell>
          <cell r="Q1406">
            <v>314</v>
          </cell>
          <cell r="R1406">
            <v>300</v>
          </cell>
          <cell r="S1406">
            <v>250</v>
          </cell>
          <cell r="T1406">
            <v>1.5</v>
          </cell>
          <cell r="U1406" t="str">
            <v>-</v>
          </cell>
          <cell r="V1406">
            <v>2.8</v>
          </cell>
          <cell r="W1406" t="str">
            <v>PVC</v>
          </cell>
        </row>
        <row r="1407">
          <cell r="B1407" t="str">
            <v>CRA22448</v>
          </cell>
          <cell r="C1407" t="str">
            <v>CFFE300300</v>
          </cell>
          <cell r="D1407">
            <v>39259080</v>
          </cell>
          <cell r="E1407">
            <v>4260182348222</v>
          </cell>
          <cell r="F1407" t="str">
            <v>Wastewater Pipe-Wallpenetrations</v>
          </cell>
          <cell r="G1407" t="str">
            <v>Wall Sleeve</v>
          </cell>
          <cell r="H1407" t="str">
            <v>Wall Sleeve PVC Sealing Flange</v>
          </cell>
          <cell r="I1407">
            <v>21002</v>
          </cell>
          <cell r="J1407" t="str">
            <v>Kraso</v>
          </cell>
          <cell r="K1407" t="str">
            <v>Crassus - Wall Sleeve PVC with Sealing Flange DN 300, for wall thickness 30 cm</v>
          </cell>
          <cell r="L1407" t="str">
            <v xml:space="preserve">water pressure-tight up to 1,5 bar </v>
          </cell>
          <cell r="M1407" t="str">
            <v xml:space="preserve">Crassus - Wall Sleeve PVC with Sealing Flange DN 300, for wall thickness 30 cm; water pressure-tight up to 1,5 bar </v>
          </cell>
          <cell r="N1407" t="str">
            <v xml:space="preserve">Crassus
Wall Sleeve PVC with Sealing Flange
For subsequent installation of pipes/cables through a Crassus press seal; thick-walled plastic wall sleeve (ID); with oil- and bitumen-resistant foil flange (circumferential 15 cm), to seal up wall penetrations in accordance with DIN 18195-T9
Brand: Crassus “or equivalent”
Pressure-tight (bar): 1,5
Proof of pressure-tightness: MPA test report
Pipe material: PVC
(optionally: PP/ KG2000)
Foil flange material: PVC
Wall sleeve (DN): _____
Wall thickness (cm): _____
or
Item number: ______
Quantity (piece): ______
Price per unit (€): ______
Total price (€): _____
</v>
          </cell>
          <cell r="O1407" t="str">
            <v>For subsequent installation of pipes/cables through a Crassus press seal; thick-walled plastic wall sleeve (ID); with oil- and bitumen-resistant foil flange (circumferential 15 cm), to seal up wall penetrations in accordance with DIN 18195-T9</v>
          </cell>
          <cell r="P1407">
            <v>23</v>
          </cell>
          <cell r="Q1407">
            <v>314</v>
          </cell>
          <cell r="R1407">
            <v>300</v>
          </cell>
          <cell r="S1407">
            <v>300</v>
          </cell>
          <cell r="T1407">
            <v>1.5</v>
          </cell>
          <cell r="U1407" t="str">
            <v>-</v>
          </cell>
          <cell r="V1407">
            <v>3.1</v>
          </cell>
          <cell r="W1407" t="str">
            <v>PVC</v>
          </cell>
        </row>
        <row r="1408">
          <cell r="B1408" t="str">
            <v>CRA22449</v>
          </cell>
          <cell r="C1408" t="str">
            <v>CFFE300350</v>
          </cell>
          <cell r="D1408">
            <v>39259080</v>
          </cell>
          <cell r="E1408">
            <v>4260182348239</v>
          </cell>
          <cell r="F1408" t="str">
            <v>Wastewater Pipe-Wallpenetrations</v>
          </cell>
          <cell r="G1408" t="str">
            <v>Wall Sleeve</v>
          </cell>
          <cell r="H1408" t="str">
            <v>Wall Sleeve PVC Sealing Flange</v>
          </cell>
          <cell r="I1408">
            <v>21002</v>
          </cell>
          <cell r="J1408" t="str">
            <v>Kraso</v>
          </cell>
          <cell r="K1408" t="str">
            <v>Crassus - Wall Sleeve PVC with Sealing Flange DN 300, for wall thickness 35 cm</v>
          </cell>
          <cell r="L1408" t="str">
            <v xml:space="preserve">water pressure-tight up to 1,5 bar </v>
          </cell>
          <cell r="M1408" t="str">
            <v xml:space="preserve">Crassus - Wall Sleeve PVC with Sealing Flange DN 300, for wall thickness 35 cm; water pressure-tight up to 1,5 bar </v>
          </cell>
          <cell r="N1408" t="str">
            <v xml:space="preserve">Crassus
Wall Sleeve PVC with Sealing Flange
For subsequent installation of pipes/cables through a Crassus press seal; thick-walled plastic wall sleeve (ID); with oil- and bitumen-resistant foil flange (circumferential 15 cm), to seal up wall penetrations in accordance with DIN 18195-T9
Brand: Crassus “or equivalent”
Pressure-tight (bar): 1,5
Proof of pressure-tightness: MPA test report
Pipe material: PVC
(optionally: PP/ KG2000)
Foil flange material: PVC
Wall sleeve (DN): _____
Wall thickness (cm): _____
or
Item number: ______
Quantity (piece): ______
Price per unit (€): ______
Total price (€): _____
</v>
          </cell>
          <cell r="O1408" t="str">
            <v>For subsequent installation of pipes/cables through a Crassus press seal; thick-walled plastic wall sleeve (ID); with oil- and bitumen-resistant foil flange (circumferential 15 cm), to seal up wall penetrations in accordance with DIN 18195-T9</v>
          </cell>
          <cell r="P1408">
            <v>23</v>
          </cell>
          <cell r="Q1408">
            <v>314</v>
          </cell>
          <cell r="R1408">
            <v>300</v>
          </cell>
          <cell r="S1408">
            <v>350</v>
          </cell>
          <cell r="T1408">
            <v>1.5</v>
          </cell>
          <cell r="U1408" t="str">
            <v>-</v>
          </cell>
          <cell r="V1408">
            <v>3.4</v>
          </cell>
          <cell r="W1408" t="str">
            <v>PVC</v>
          </cell>
        </row>
        <row r="1409">
          <cell r="B1409" t="str">
            <v>CRA22450</v>
          </cell>
          <cell r="C1409" t="str">
            <v>CFFE300365</v>
          </cell>
          <cell r="D1409">
            <v>39259080</v>
          </cell>
          <cell r="E1409">
            <v>4260182348246</v>
          </cell>
          <cell r="F1409" t="str">
            <v>Wastewater Pipe-Wallpenetrations</v>
          </cell>
          <cell r="G1409" t="str">
            <v>Wall Sleeve</v>
          </cell>
          <cell r="H1409" t="str">
            <v>Wall Sleeve PVC Sealing Flange</v>
          </cell>
          <cell r="I1409">
            <v>21002</v>
          </cell>
          <cell r="J1409" t="str">
            <v>Kraso</v>
          </cell>
          <cell r="K1409" t="str">
            <v>Crassus - Wall Sleeve PVC with Sealing Flange DN 300, for wall thickness 36,5 cm</v>
          </cell>
          <cell r="L1409" t="str">
            <v xml:space="preserve">water pressure-tight up to 1,5 bar </v>
          </cell>
          <cell r="M1409" t="str">
            <v xml:space="preserve">Crassus - Wall Sleeve PVC with Sealing Flange DN 300, for wall thickness 36,5 cm; water pressure-tight up to 1,5 bar </v>
          </cell>
          <cell r="N1409" t="str">
            <v xml:space="preserve">Crassus
Wall Sleeve PVC with Sealing Flange
For subsequent installation of pipes/cables through a Crassus press seal; thick-walled plastic wall sleeve (ID); with oil- and bitumen-resistant foil flange (circumferential 15 cm), to seal up wall penetrations in accordance with DIN 18195-T9
Brand: Crassus “or equivalent”
Pressure-tight (bar): 1,5
Proof of pressure-tightness: MPA test report
Pipe material: PVC
(optionally: PP/ KG2000)
Foil flange material: PVC
Wall sleeve (DN): _____
Wall thickness (cm): _____
or
Item number: ______
Quantity (piece): ______
Price per unit (€): ______
Total price (€): _____
</v>
          </cell>
          <cell r="O1409" t="str">
            <v>For subsequent installation of pipes/cables through a Crassus press seal; thick-walled plastic wall sleeve (ID); with oil- and bitumen-resistant foil flange (circumferential 15 cm), to seal up wall penetrations in accordance with DIN 18195-T9</v>
          </cell>
          <cell r="P1409">
            <v>23</v>
          </cell>
          <cell r="Q1409">
            <v>314</v>
          </cell>
          <cell r="R1409">
            <v>300</v>
          </cell>
          <cell r="S1409">
            <v>365</v>
          </cell>
          <cell r="T1409">
            <v>1.5</v>
          </cell>
          <cell r="U1409" t="str">
            <v>-</v>
          </cell>
          <cell r="V1409">
            <v>3.4</v>
          </cell>
          <cell r="W1409" t="str">
            <v>PVC</v>
          </cell>
        </row>
        <row r="1410">
          <cell r="B1410" t="str">
            <v>CRA22451</v>
          </cell>
          <cell r="C1410" t="str">
            <v>CFFE300400</v>
          </cell>
          <cell r="D1410">
            <v>39259080</v>
          </cell>
          <cell r="E1410">
            <v>4260182348253</v>
          </cell>
          <cell r="F1410" t="str">
            <v>Wastewater Pipe-Wallpenetrations</v>
          </cell>
          <cell r="G1410" t="str">
            <v>Wall Sleeve</v>
          </cell>
          <cell r="H1410" t="str">
            <v>Wall Sleeve PVC Sealing Flange</v>
          </cell>
          <cell r="I1410">
            <v>21002</v>
          </cell>
          <cell r="J1410" t="str">
            <v>Kraso</v>
          </cell>
          <cell r="K1410" t="str">
            <v>Crassus - Wall Sleeve PVC with Sealing Flange DN 300, for wall thickness 40 cm</v>
          </cell>
          <cell r="L1410" t="str">
            <v xml:space="preserve">water pressure-tight up to 1,5 bar </v>
          </cell>
          <cell r="M1410" t="str">
            <v xml:space="preserve">Crassus - Wall Sleeve PVC with Sealing Flange DN 300, for wall thickness 40 cm; water pressure-tight up to 1,5 bar </v>
          </cell>
          <cell r="N1410" t="str">
            <v xml:space="preserve">Crassus
Wall Sleeve PVC with Sealing Flange
For subsequent installation of pipes/cables through a Crassus press seal; thick-walled plastic wall sleeve (ID); with oil- and bitumen-resistant foil flange (circumferential 15 cm), to seal up wall penetrations in accordance with DIN 18195-T9
Brand: Crassus “or equivalent”
Pressure-tight (bar): 1,5
Proof of pressure-tightness: MPA test report
Pipe material: PVC
(optionally: PP/ KG2000)
Foil flange material: PVC
Wall sleeve (DN): _____
Wall thickness (cm): _____
or
Item number: ______
Quantity (piece): ______
Price per unit (€): ______
Total price (€): _____
</v>
          </cell>
          <cell r="O1410" t="str">
            <v>For subsequent installation of pipes/cables through a Crassus press seal; thick-walled plastic wall sleeve (ID); with oil- and bitumen-resistant foil flange (circumferential 15 cm), to seal up wall penetrations in accordance with DIN 18195-T9</v>
          </cell>
          <cell r="P1410">
            <v>23</v>
          </cell>
          <cell r="Q1410">
            <v>314</v>
          </cell>
          <cell r="R1410">
            <v>300</v>
          </cell>
          <cell r="S1410">
            <v>400</v>
          </cell>
          <cell r="T1410">
            <v>1.5</v>
          </cell>
          <cell r="U1410" t="str">
            <v>-</v>
          </cell>
          <cell r="V1410">
            <v>3.7</v>
          </cell>
          <cell r="W1410" t="str">
            <v>PVC</v>
          </cell>
        </row>
        <row r="1411">
          <cell r="B1411" t="str">
            <v>CRA22452</v>
          </cell>
          <cell r="C1411" t="str">
            <v>CFFE300450</v>
          </cell>
          <cell r="D1411">
            <v>39259080</v>
          </cell>
          <cell r="E1411">
            <v>4260182348260</v>
          </cell>
          <cell r="F1411" t="str">
            <v>Wastewater Pipe-Wallpenetrations</v>
          </cell>
          <cell r="G1411" t="str">
            <v>Wall Sleeve</v>
          </cell>
          <cell r="H1411" t="str">
            <v>Wall Sleeve PVC Sealing Flange</v>
          </cell>
          <cell r="I1411">
            <v>21002</v>
          </cell>
          <cell r="J1411" t="str">
            <v>Kraso</v>
          </cell>
          <cell r="K1411" t="str">
            <v>Crassus - Wall Sleeve PVC with Sealing Flange DN 300, for wall thickness 45 cm</v>
          </cell>
          <cell r="L1411" t="str">
            <v xml:space="preserve">water pressure-tight up to 1,5 bar </v>
          </cell>
          <cell r="M1411" t="str">
            <v xml:space="preserve">Crassus - Wall Sleeve PVC with Sealing Flange DN 300, for wall thickness 45 cm; water pressure-tight up to 1,5 bar </v>
          </cell>
          <cell r="N1411" t="str">
            <v xml:space="preserve">Crassus
Wall Sleeve PVC with Sealing Flange
For subsequent installation of pipes/cables through a Crassus press seal; thick-walled plastic wall sleeve (ID); with oil- and bitumen-resistant foil flange (circumferential 15 cm), to seal up wall penetrations in accordance with DIN 18195-T9
Brand: Crassus “or equivalent”
Pressure-tight (bar): 1,5
Proof of pressure-tightness: MPA test report
Pipe material: PVC
(optionally: PP/ KG2000)
Foil flange material: PVC
Wall sleeve (DN): _____
Wall thickness (cm): _____
or
Item number: ______
Quantity (piece): ______
Price per unit (€): ______
Total price (€): _____
</v>
          </cell>
          <cell r="O1411" t="str">
            <v>For subsequent installation of pipes/cables through a Crassus press seal; thick-walled plastic wall sleeve (ID); with oil- and bitumen-resistant foil flange (circumferential 15 cm), to seal up wall penetrations in accordance with DIN 18195-T9</v>
          </cell>
          <cell r="P1411">
            <v>23</v>
          </cell>
          <cell r="Q1411">
            <v>314</v>
          </cell>
          <cell r="R1411">
            <v>300</v>
          </cell>
          <cell r="S1411">
            <v>450</v>
          </cell>
          <cell r="T1411">
            <v>1.5</v>
          </cell>
          <cell r="U1411" t="str">
            <v>-</v>
          </cell>
          <cell r="V1411">
            <v>4.0999999999999996</v>
          </cell>
          <cell r="W1411" t="str">
            <v>PVC</v>
          </cell>
        </row>
        <row r="1412">
          <cell r="B1412" t="str">
            <v>CRA22453</v>
          </cell>
          <cell r="C1412" t="str">
            <v>CFFE300500</v>
          </cell>
          <cell r="D1412">
            <v>39259080</v>
          </cell>
          <cell r="E1412">
            <v>4260182348277</v>
          </cell>
          <cell r="F1412" t="str">
            <v>Wastewater Pipe-Wallpenetrations</v>
          </cell>
          <cell r="G1412" t="str">
            <v>Wall Sleeve</v>
          </cell>
          <cell r="H1412" t="str">
            <v>Wall Sleeve PVC Sealing Flange</v>
          </cell>
          <cell r="I1412">
            <v>21002</v>
          </cell>
          <cell r="J1412" t="str">
            <v>Kraso</v>
          </cell>
          <cell r="K1412" t="str">
            <v>Crassus - Wall Sleeve PVC with Sealing Flange DN 300, for wall thickness 50 cm</v>
          </cell>
          <cell r="L1412" t="str">
            <v xml:space="preserve">water pressure-tight up to 1,5 bar </v>
          </cell>
          <cell r="M1412" t="str">
            <v xml:space="preserve">Crassus - Wall Sleeve PVC with Sealing Flange DN 300, for wall thickness 50 cm; water pressure-tight up to 1,5 bar </v>
          </cell>
          <cell r="N1412" t="str">
            <v xml:space="preserve">Crassus
Wall Sleeve PVC with Sealing Flange
For subsequent installation of pipes/cables through a Crassus press seal; thick-walled plastic wall sleeve (ID); with oil- and bitumen-resistant foil flange (circumferential 15 cm), to seal up wall penetrations in accordance with DIN 18195-T9
Brand: Crassus “or equivalent”
Pressure-tight (bar): 1,5
Proof of pressure-tightness: MPA test report
Pipe material: PVC
(optionally: PP/ KG2000)
Foil flange material: PVC
Wall sleeve (DN): _____
Wall thickness (cm): _____
or
Item number: ______
Quantity (piece): ______
Price per unit (€): ______
Total price (€): _____
</v>
          </cell>
          <cell r="O1412" t="str">
            <v>For subsequent installation of pipes/cables through a Crassus press seal; thick-walled plastic wall sleeve (ID); with oil- and bitumen-resistant foil flange (circumferential 15 cm), to seal up wall penetrations in accordance with DIN 18195-T9</v>
          </cell>
          <cell r="P1412">
            <v>23</v>
          </cell>
          <cell r="Q1412">
            <v>314</v>
          </cell>
          <cell r="R1412">
            <v>300</v>
          </cell>
          <cell r="S1412">
            <v>500</v>
          </cell>
          <cell r="T1412">
            <v>1.5</v>
          </cell>
          <cell r="U1412" t="str">
            <v>-</v>
          </cell>
          <cell r="V1412">
            <v>4.4000000000000004</v>
          </cell>
          <cell r="W1412" t="str">
            <v>PVC</v>
          </cell>
        </row>
        <row r="1413">
          <cell r="B1413" t="str">
            <v>CRA22620</v>
          </cell>
          <cell r="C1413" t="str">
            <v>CFE080200</v>
          </cell>
          <cell r="D1413">
            <v>39259080</v>
          </cell>
          <cell r="E1413">
            <v>4260391378959</v>
          </cell>
          <cell r="F1413" t="str">
            <v>Wastewater Pipe-Wallpenetrations</v>
          </cell>
          <cell r="G1413" t="str">
            <v>Wall Sleeve</v>
          </cell>
          <cell r="H1413" t="str">
            <v>Wall Sleeve PVC</v>
          </cell>
          <cell r="I1413">
            <v>21001</v>
          </cell>
          <cell r="J1413" t="str">
            <v>Kraso</v>
          </cell>
          <cell r="K1413" t="str">
            <v>Crassus - Wall Sleeve PVC DN 80, for wall thickness 20 cm</v>
          </cell>
          <cell r="L1413" t="str">
            <v xml:space="preserve">vulcanized Power-Profile, water pressure-tight up to 2,5 bar </v>
          </cell>
          <cell r="M1413" t="str">
            <v xml:space="preserve">Crassus - Wall Sleeve PVC DN 80, for wall thickness 20 cm; vulcanized Power-Profile, water pressure-tight up to 2,5 bar </v>
          </cell>
          <cell r="N1413" t="str">
            <v xml:space="preserve">Crassus
Wall Sleeve PVC
Thick-walled plastic wall sleeve (ID) to set in waterproof concrete; for subsequent installation of pipes/cables through a Crassus press seal; water pressure-tight, vulcanized Power-Profile to prevent ingress of odor, gas or water; 2 end caps as installation aid
Brand: Crassus “or equivalent”
Pressure-tight (bar): 2,5
Proof of pressure-tightness: MPA test report
Sealing material: EPDM
(optionally: NBR, KTW-approval)
Pipe material: PVC
(optionally: PP/ KG2000)
Wall sleeve (DN): _____
Wall thickness (cm): _____
or
Item number: ______
Quantity (piece): ______
Price per unit (€): ______
Total price (€): _____
</v>
          </cell>
          <cell r="O1413" t="str">
            <v xml:space="preserve">Thick-walled plastic wall sleeve (ID) to set in waterproof concrete; for subsequent installation of pipes/cables through a Crassus press seal; water pressure-tight, vulcanized Power-Profile to prevent ingress of odor, gas or water; 2 end caps as installation aid
</v>
          </cell>
          <cell r="P1413">
            <v>23</v>
          </cell>
          <cell r="Q1413" t="str">
            <v>-</v>
          </cell>
          <cell r="R1413">
            <v>80</v>
          </cell>
          <cell r="S1413">
            <v>200</v>
          </cell>
          <cell r="T1413">
            <v>2.5</v>
          </cell>
          <cell r="U1413" t="str">
            <v>-</v>
          </cell>
          <cell r="V1413">
            <v>0.6</v>
          </cell>
          <cell r="W1413" t="str">
            <v>PVC</v>
          </cell>
        </row>
        <row r="1414">
          <cell r="B1414" t="str">
            <v>CRA22621</v>
          </cell>
          <cell r="C1414" t="str">
            <v>CFE080240</v>
          </cell>
          <cell r="D1414">
            <v>39259080</v>
          </cell>
          <cell r="E1414">
            <v>4260391378966</v>
          </cell>
          <cell r="F1414" t="str">
            <v>Wastewater Pipe-Wallpenetrations</v>
          </cell>
          <cell r="G1414" t="str">
            <v>Wall Sleeve</v>
          </cell>
          <cell r="H1414" t="str">
            <v>Wall Sleeve PVC</v>
          </cell>
          <cell r="I1414">
            <v>21001</v>
          </cell>
          <cell r="J1414" t="str">
            <v>Kraso</v>
          </cell>
          <cell r="K1414" t="str">
            <v>Crassus - Wall Sleeve PVC DN 80, for wall thickness 24 cm</v>
          </cell>
          <cell r="L1414" t="str">
            <v xml:space="preserve">vulcanized Power-Profile, water pressure-tight up to 2,5 bar </v>
          </cell>
          <cell r="M1414" t="str">
            <v xml:space="preserve">Crassus - Wall Sleeve PVC DN 80, for wall thickness 24 cm; vulcanized Power-Profile, water pressure-tight up to 2,5 bar </v>
          </cell>
          <cell r="N1414" t="str">
            <v xml:space="preserve">Crassus
Wall Sleeve PVC
Thick-walled plastic wall sleeve (ID) to set in waterproof concrete; for subsequent installation of pipes/cables through a Crassus press seal; water pressure-tight, vulcanized Power-Profile to prevent ingress of odor, gas or water; 2 end caps as installation aid
Brand: Crassus “or equivalent”
Pressure-tight (bar): 2,5
Proof of pressure-tightness: MPA test report
Sealing material: EPDM
(optionally: NBR, KTW-approval)
Pipe material: PVC
(optionally: PP/ KG2000)
Wall sleeve (DN): _____
Wall thickness (cm): _____
or
Item number: ______
Quantity (piece): ______
Price per unit (€): ______
Total price (€): _____
</v>
          </cell>
          <cell r="O1414" t="str">
            <v xml:space="preserve">Thick-walled plastic wall sleeve (ID) to set in waterproof concrete; for subsequent installation of pipes/cables through a Crassus press seal; water pressure-tight, vulcanized Power-Profile to prevent ingress of odor, gas or water; 2 end caps as installation aid
</v>
          </cell>
          <cell r="P1414">
            <v>23</v>
          </cell>
          <cell r="Q1414" t="str">
            <v>-</v>
          </cell>
          <cell r="R1414">
            <v>80</v>
          </cell>
          <cell r="S1414">
            <v>240</v>
          </cell>
          <cell r="T1414">
            <v>2.5</v>
          </cell>
          <cell r="U1414" t="str">
            <v>-</v>
          </cell>
          <cell r="V1414">
            <v>0.8</v>
          </cell>
          <cell r="W1414" t="str">
            <v>PVC</v>
          </cell>
        </row>
        <row r="1415">
          <cell r="B1415" t="str">
            <v>CRA22622</v>
          </cell>
          <cell r="C1415" t="str">
            <v>CFE080250</v>
          </cell>
          <cell r="D1415">
            <v>39259080</v>
          </cell>
          <cell r="E1415">
            <v>4260391378973</v>
          </cell>
          <cell r="F1415" t="str">
            <v>Wastewater Pipe-Wallpenetrations</v>
          </cell>
          <cell r="G1415" t="str">
            <v>Wall Sleeve</v>
          </cell>
          <cell r="H1415" t="str">
            <v>Wall Sleeve PVC</v>
          </cell>
          <cell r="I1415">
            <v>21001</v>
          </cell>
          <cell r="J1415" t="str">
            <v>Kraso</v>
          </cell>
          <cell r="K1415" t="str">
            <v>Crassus - Wall Sleeve PVC DN 80, for wall thickness 25 cm</v>
          </cell>
          <cell r="L1415" t="str">
            <v xml:space="preserve">vulcanized Power-Profile, water pressure-tight up to 2,5 bar </v>
          </cell>
          <cell r="M1415" t="str">
            <v xml:space="preserve">Crassus - Wall Sleeve PVC DN 80, for wall thickness 25 cm; vulcanized Power-Profile, water pressure-tight up to 2,5 bar </v>
          </cell>
          <cell r="N1415" t="str">
            <v xml:space="preserve">Crassus
Wall Sleeve PVC
Thick-walled plastic wall sleeve (ID) to set in waterproof concrete; for subsequent installation of pipes/cables through a Crassus press seal; water pressure-tight, vulcanized Power-Profile to prevent ingress of odor, gas or water; 2 end caps as installation aid
Brand: Crassus “or equivalent”
Pressure-tight (bar): 2,5
Proof of pressure-tightness: MPA test report
Sealing material: EPDM
(optionally: NBR, KTW-approval)
Pipe material: PVC
(optionally: PP/ KG2000)
Wall sleeve (DN): _____
Wall thickness (cm): _____
or
Item number: ______
Quantity (piece): ______
Price per unit (€): ______
Total price (€): _____
</v>
          </cell>
          <cell r="O1415" t="str">
            <v xml:space="preserve">Thick-walled plastic wall sleeve (ID) to set in waterproof concrete; for subsequent installation of pipes/cables through a Crassus press seal; water pressure-tight, vulcanized Power-Profile to prevent ingress of odor, gas or water; 2 end caps as installation aid
</v>
          </cell>
          <cell r="P1415">
            <v>23</v>
          </cell>
          <cell r="Q1415" t="str">
            <v>-</v>
          </cell>
          <cell r="R1415">
            <v>80</v>
          </cell>
          <cell r="S1415">
            <v>250</v>
          </cell>
          <cell r="T1415">
            <v>2.5</v>
          </cell>
          <cell r="U1415" t="str">
            <v>-</v>
          </cell>
          <cell r="V1415">
            <v>0.8</v>
          </cell>
          <cell r="W1415" t="str">
            <v>PVC</v>
          </cell>
        </row>
        <row r="1416">
          <cell r="B1416" t="str">
            <v>CRA22623</v>
          </cell>
          <cell r="C1416" t="str">
            <v>CFE080300</v>
          </cell>
          <cell r="D1416">
            <v>39259080</v>
          </cell>
          <cell r="E1416">
            <v>4260391378980</v>
          </cell>
          <cell r="F1416" t="str">
            <v>Wastewater Pipe-Wallpenetrations</v>
          </cell>
          <cell r="G1416" t="str">
            <v>Wall Sleeve</v>
          </cell>
          <cell r="H1416" t="str">
            <v>Wall Sleeve PVC</v>
          </cell>
          <cell r="I1416">
            <v>21001</v>
          </cell>
          <cell r="J1416" t="str">
            <v>Kraso</v>
          </cell>
          <cell r="K1416" t="str">
            <v>Crassus - Wall Sleeve PVC DN 80, for wall thickness 30 cm</v>
          </cell>
          <cell r="L1416" t="str">
            <v xml:space="preserve">vulcanized Power-Profile, water pressure-tight up to 2,5 bar </v>
          </cell>
          <cell r="M1416" t="str">
            <v xml:space="preserve">Crassus - Wall Sleeve PVC DN 80, for wall thickness 30 cm; vulcanized Power-Profile, water pressure-tight up to 2,5 bar </v>
          </cell>
          <cell r="N1416" t="str">
            <v xml:space="preserve">Crassus
Wall Sleeve PVC
Thick-walled plastic wall sleeve (ID) to set in waterproof concrete; for subsequent installation of pipes/cables through a Crassus press seal; water pressure-tight, vulcanized Power-Profile to prevent ingress of odor, gas or water; 2 end caps as installation aid
Brand: Crassus “or equivalent”
Pressure-tight (bar): 2,5
Proof of pressure-tightness: MPA test report
Sealing material: EPDM
(optionally: NBR, KTW-approval)
Pipe material: PVC
(optionally: PP/ KG2000)
Wall sleeve (DN): _____
Wall thickness (cm): _____
or
Item number: ______
Quantity (piece): ______
Price per unit (€): ______
Total price (€): _____
</v>
          </cell>
          <cell r="O1416" t="str">
            <v xml:space="preserve">Thick-walled plastic wall sleeve (ID) to set in waterproof concrete; for subsequent installation of pipes/cables through a Crassus press seal; water pressure-tight, vulcanized Power-Profile to prevent ingress of odor, gas or water; 2 end caps as installation aid
</v>
          </cell>
          <cell r="P1416">
            <v>23</v>
          </cell>
          <cell r="Q1416" t="str">
            <v>-</v>
          </cell>
          <cell r="R1416">
            <v>80</v>
          </cell>
          <cell r="S1416">
            <v>300</v>
          </cell>
          <cell r="T1416">
            <v>2.5</v>
          </cell>
          <cell r="U1416" t="str">
            <v>-</v>
          </cell>
          <cell r="V1416">
            <v>0.9</v>
          </cell>
          <cell r="W1416" t="str">
            <v>PVC</v>
          </cell>
        </row>
        <row r="1417">
          <cell r="B1417" t="str">
            <v>CRA22624</v>
          </cell>
          <cell r="C1417" t="str">
            <v>CFE080350</v>
          </cell>
          <cell r="D1417">
            <v>39259080</v>
          </cell>
          <cell r="E1417">
            <v>4260391378997</v>
          </cell>
          <cell r="F1417" t="str">
            <v>Wastewater Pipe-Wallpenetrations</v>
          </cell>
          <cell r="G1417" t="str">
            <v>Wall Sleeve</v>
          </cell>
          <cell r="H1417" t="str">
            <v>Wall Sleeve PVC</v>
          </cell>
          <cell r="I1417">
            <v>21001</v>
          </cell>
          <cell r="J1417" t="str">
            <v>Kraso</v>
          </cell>
          <cell r="K1417" t="str">
            <v>Crassus - Wall Sleeve PVC DN 80, for wall thickness 35 cm</v>
          </cell>
          <cell r="L1417" t="str">
            <v xml:space="preserve">vulcanized Power-Profile, water pressure-tight up to 2,5 bar </v>
          </cell>
          <cell r="M1417" t="str">
            <v xml:space="preserve">Crassus - Wall Sleeve PVC DN 80, for wall thickness 35 cm; vulcanized Power-Profile, water pressure-tight up to 2,5 bar </v>
          </cell>
          <cell r="N1417" t="str">
            <v xml:space="preserve">Crassus
Wall Sleeve PVC
Thick-walled plastic wall sleeve (ID) to set in waterproof concrete; for subsequent installation of pipes/cables through a Crassus press seal; water pressure-tight, vulcanized Power-Profile to prevent ingress of odor, gas or water; 2 end caps as installation aid
Brand: Crassus “or equivalent”
Pressure-tight (bar): 2,5
Proof of pressure-tightness: MPA test report
Sealing material: EPDM
(optionally: NBR, KTW-approval)
Pipe material: PVC
(optionally: PP/ KG2000)
Wall sleeve (DN): _____
Wall thickness (cm): _____
or
Item number: ______
Quantity (piece): ______
Price per unit (€): ______
Total price (€): _____
</v>
          </cell>
          <cell r="O1417" t="str">
            <v xml:space="preserve">Thick-walled plastic wall sleeve (ID) to set in waterproof concrete; for subsequent installation of pipes/cables through a Crassus press seal; water pressure-tight, vulcanized Power-Profile to prevent ingress of odor, gas or water; 2 end caps as installation aid
</v>
          </cell>
          <cell r="P1417">
            <v>23</v>
          </cell>
          <cell r="Q1417" t="str">
            <v>-</v>
          </cell>
          <cell r="R1417">
            <v>80</v>
          </cell>
          <cell r="S1417">
            <v>350</v>
          </cell>
          <cell r="T1417">
            <v>2.5</v>
          </cell>
          <cell r="U1417" t="str">
            <v>-</v>
          </cell>
          <cell r="V1417">
            <v>1</v>
          </cell>
          <cell r="W1417" t="str">
            <v>PVC</v>
          </cell>
        </row>
        <row r="1418">
          <cell r="B1418" t="str">
            <v>CRA22625</v>
          </cell>
          <cell r="C1418" t="str">
            <v>CFE080365</v>
          </cell>
          <cell r="D1418">
            <v>39259080</v>
          </cell>
          <cell r="E1418">
            <v>4260391379000</v>
          </cell>
          <cell r="F1418" t="str">
            <v>Wastewater Pipe-Wallpenetrations</v>
          </cell>
          <cell r="G1418" t="str">
            <v>Wall Sleeve</v>
          </cell>
          <cell r="H1418" t="str">
            <v>Wall Sleeve PVC</v>
          </cell>
          <cell r="I1418">
            <v>21001</v>
          </cell>
          <cell r="J1418" t="str">
            <v>Kraso</v>
          </cell>
          <cell r="K1418" t="str">
            <v>Crassus - Wall Sleeve PVC DN 80, for wall thickness 36,5 cm</v>
          </cell>
          <cell r="L1418" t="str">
            <v xml:space="preserve">vulcanized Power-Profile, water pressure-tight up to 2,5 bar </v>
          </cell>
          <cell r="M1418" t="str">
            <v xml:space="preserve">Crassus - Wall Sleeve PVC DN 80, for wall thickness 36,5 cm; vulcanized Power-Profile, water pressure-tight up to 2,5 bar </v>
          </cell>
          <cell r="N1418" t="str">
            <v xml:space="preserve">Crassus
Wall Sleeve PVC
Thick-walled plastic wall sleeve (ID) to set in waterproof concrete; for subsequent installation of pipes/cables through a Crassus press seal; water pressure-tight, vulcanized Power-Profile to prevent ingress of odor, gas or water; 2 end caps as installation aid
Brand: Crassus “or equivalent”
Pressure-tight (bar): 2,5
Proof of pressure-tightness: MPA test report
Sealing material: EPDM
(optionally: NBR, KTW-approval)
Pipe material: PVC
(optionally: PP/ KG2000)
Wall sleeve (DN): _____
Wall thickness (cm): _____
or
Item number: ______
Quantity (piece): ______
Price per unit (€): ______
Total price (€): _____
</v>
          </cell>
          <cell r="O1418" t="str">
            <v xml:space="preserve">Thick-walled plastic wall sleeve (ID) to set in waterproof concrete; for subsequent installation of pipes/cables through a Crassus press seal; water pressure-tight, vulcanized Power-Profile to prevent ingress of odor, gas or water; 2 end caps as installation aid
</v>
          </cell>
          <cell r="P1418">
            <v>23</v>
          </cell>
          <cell r="Q1418" t="str">
            <v>-</v>
          </cell>
          <cell r="R1418">
            <v>80</v>
          </cell>
          <cell r="S1418">
            <v>365</v>
          </cell>
          <cell r="T1418">
            <v>2.5</v>
          </cell>
          <cell r="U1418" t="str">
            <v>-</v>
          </cell>
          <cell r="V1418">
            <v>1</v>
          </cell>
          <cell r="W1418" t="str">
            <v>PVC</v>
          </cell>
        </row>
        <row r="1419">
          <cell r="B1419" t="str">
            <v>CRA22626</v>
          </cell>
          <cell r="C1419" t="str">
            <v>CFE080400</v>
          </cell>
          <cell r="D1419">
            <v>39259080</v>
          </cell>
          <cell r="E1419">
            <v>4260391379017</v>
          </cell>
          <cell r="F1419" t="str">
            <v>Wastewater Pipe-Wallpenetrations</v>
          </cell>
          <cell r="G1419" t="str">
            <v>Wall Sleeve</v>
          </cell>
          <cell r="H1419" t="str">
            <v>Wall Sleeve PVC</v>
          </cell>
          <cell r="I1419">
            <v>21001</v>
          </cell>
          <cell r="J1419" t="str">
            <v>Kraso</v>
          </cell>
          <cell r="K1419" t="str">
            <v>Crassus - Wall Sleeve PVC DN 80, for wall thickness 40 cm</v>
          </cell>
          <cell r="L1419" t="str">
            <v xml:space="preserve">vulcanized Power-Profile, water pressure-tight up to 2,5 bar </v>
          </cell>
          <cell r="M1419" t="str">
            <v xml:space="preserve">Crassus - Wall Sleeve PVC DN 80, for wall thickness 40 cm; vulcanized Power-Profile, water pressure-tight up to 2,5 bar </v>
          </cell>
          <cell r="N1419" t="str">
            <v xml:space="preserve">Crassus
Wall Sleeve PVC
Thick-walled plastic wall sleeve (ID) to set in waterproof concrete; for subsequent installation of pipes/cables through a Crassus press seal; water pressure-tight, vulcanized Power-Profile to prevent ingress of odor, gas or water; 2 end caps as installation aid
Brand: Crassus “or equivalent”
Pressure-tight (bar): 2,5
Proof of pressure-tightness: MPA test report
Sealing material: EPDM
(optionally: NBR, KTW-approval)
Pipe material: PVC
(optionally: PP/ KG2000)
Wall sleeve (DN): _____
Wall thickness (cm): _____
or
Item number: ______
Quantity (piece): ______
Price per unit (€): ______
Total price (€): _____
</v>
          </cell>
          <cell r="O1419" t="str">
            <v xml:space="preserve">Thick-walled plastic wall sleeve (ID) to set in waterproof concrete; for subsequent installation of pipes/cables through a Crassus press seal; water pressure-tight, vulcanized Power-Profile to prevent ingress of odor, gas or water; 2 end caps as installation aid
</v>
          </cell>
          <cell r="P1419">
            <v>23</v>
          </cell>
          <cell r="Q1419" t="str">
            <v>-</v>
          </cell>
          <cell r="R1419">
            <v>80</v>
          </cell>
          <cell r="S1419">
            <v>400</v>
          </cell>
          <cell r="T1419">
            <v>2.5</v>
          </cell>
          <cell r="U1419" t="str">
            <v>-</v>
          </cell>
          <cell r="V1419">
            <v>1.1000000000000001</v>
          </cell>
          <cell r="W1419" t="str">
            <v>PVC</v>
          </cell>
        </row>
        <row r="1420">
          <cell r="B1420" t="str">
            <v>CRA22627</v>
          </cell>
          <cell r="C1420" t="str">
            <v>CFE080450</v>
          </cell>
          <cell r="D1420">
            <v>39259080</v>
          </cell>
          <cell r="E1420">
            <v>4260391379024</v>
          </cell>
          <cell r="F1420" t="str">
            <v>Wastewater Pipe-Wallpenetrations</v>
          </cell>
          <cell r="G1420" t="str">
            <v>Wall Sleeve</v>
          </cell>
          <cell r="H1420" t="str">
            <v>Wall Sleeve PVC</v>
          </cell>
          <cell r="I1420">
            <v>21001</v>
          </cell>
          <cell r="J1420" t="str">
            <v>Kraso</v>
          </cell>
          <cell r="K1420" t="str">
            <v>Crassus - Wall Sleeve PVC DN 80, for wall thickness 45 cm</v>
          </cell>
          <cell r="L1420" t="str">
            <v xml:space="preserve">vulcanized Power-Profile, water pressure-tight up to 2,5 bar </v>
          </cell>
          <cell r="M1420" t="str">
            <v xml:space="preserve">Crassus - Wall Sleeve PVC DN 80, for wall thickness 45 cm; vulcanized Power-Profile, water pressure-tight up to 2,5 bar </v>
          </cell>
          <cell r="N1420" t="str">
            <v xml:space="preserve">Crassus
Wall Sleeve PVC
Thick-walled plastic wall sleeve (ID) to set in waterproof concrete; for subsequent installation of pipes/cables through a Crassus press seal; water pressure-tight, vulcanized Power-Profile to prevent ingress of odor, gas or water; 2 end caps as installation aid
Brand: Crassus “or equivalent”
Pressure-tight (bar): 2,5
Proof of pressure-tightness: MPA test report
Sealing material: EPDM
(optionally: NBR, KTW-approval)
Pipe material: PVC
(optionally: PP/ KG2000)
Wall sleeve (DN): _____
Wall thickness (cm): _____
or
Item number: ______
Quantity (piece): ______
Price per unit (€): ______
Total price (€): _____
</v>
          </cell>
          <cell r="O1420" t="str">
            <v xml:space="preserve">Thick-walled plastic wall sleeve (ID) to set in waterproof concrete; for subsequent installation of pipes/cables through a Crassus press seal; water pressure-tight, vulcanized Power-Profile to prevent ingress of odor, gas or water; 2 end caps as installation aid
</v>
          </cell>
          <cell r="P1420">
            <v>23</v>
          </cell>
          <cell r="Q1420" t="str">
            <v>-</v>
          </cell>
          <cell r="R1420">
            <v>80</v>
          </cell>
          <cell r="S1420">
            <v>450</v>
          </cell>
          <cell r="T1420">
            <v>2.5</v>
          </cell>
          <cell r="U1420" t="str">
            <v>-</v>
          </cell>
          <cell r="V1420">
            <v>1.3</v>
          </cell>
          <cell r="W1420" t="str">
            <v>PVC</v>
          </cell>
        </row>
        <row r="1421">
          <cell r="B1421" t="str">
            <v>CRA22628</v>
          </cell>
          <cell r="C1421" t="str">
            <v>CFE080500</v>
          </cell>
          <cell r="D1421">
            <v>39259080</v>
          </cell>
          <cell r="E1421">
            <v>4260391379031</v>
          </cell>
          <cell r="F1421" t="str">
            <v>Wastewater Pipe-Wallpenetrations</v>
          </cell>
          <cell r="G1421" t="str">
            <v>Wall Sleeve</v>
          </cell>
          <cell r="H1421" t="str">
            <v>Wall Sleeve PVC</v>
          </cell>
          <cell r="I1421">
            <v>21001</v>
          </cell>
          <cell r="J1421" t="str">
            <v>Kraso</v>
          </cell>
          <cell r="K1421" t="str">
            <v>Crassus - Wall Sleeve PVC DN 80, for wall thickness 50 cm</v>
          </cell>
          <cell r="L1421" t="str">
            <v xml:space="preserve">vulcanized Power-Profile, water pressure-tight up to 2,5 bar </v>
          </cell>
          <cell r="M1421" t="str">
            <v xml:space="preserve">Crassus - Wall Sleeve PVC DN 80, for wall thickness 50 cm; vulcanized Power-Profile, water pressure-tight up to 2,5 bar </v>
          </cell>
          <cell r="N1421" t="str">
            <v xml:space="preserve">Crassus
Wall Sleeve PVC
Thick-walled plastic wall sleeve (ID) to set in waterproof concrete; for subsequent installation of pipes/cables through a Crassus press seal; water pressure-tight, vulcanized Power-Profile to prevent ingress of odor, gas or water; 2 end caps as installation aid
Brand: Crassus “or equivalent”
Pressure-tight (bar): 2,5
Proof of pressure-tightness: MPA test report
Sealing material: EPDM
(optionally: NBR, KTW-approval)
Pipe material: PVC
(optionally: PP/ KG2000)
Wall sleeve (DN): _____
Wall thickness (cm): _____
or
Item number: ______
Quantity (piece): ______
Price per unit (€): ______
Total price (€): _____
</v>
          </cell>
          <cell r="O1421" t="str">
            <v xml:space="preserve">Thick-walled plastic wall sleeve (ID) to set in waterproof concrete; for subsequent installation of pipes/cables through a Crassus press seal; water pressure-tight, vulcanized Power-Profile to prevent ingress of odor, gas or water; 2 end caps as installation aid
</v>
          </cell>
          <cell r="P1421">
            <v>23</v>
          </cell>
          <cell r="Q1421" t="str">
            <v>-</v>
          </cell>
          <cell r="R1421">
            <v>80</v>
          </cell>
          <cell r="S1421">
            <v>500</v>
          </cell>
          <cell r="T1421">
            <v>2.5</v>
          </cell>
          <cell r="U1421" t="str">
            <v>-</v>
          </cell>
          <cell r="V1421">
            <v>1.4</v>
          </cell>
          <cell r="W1421" t="str">
            <v>PVC</v>
          </cell>
        </row>
        <row r="1422">
          <cell r="B1422" t="str">
            <v>CRA22454</v>
          </cell>
          <cell r="C1422" t="str">
            <v>CFE100200</v>
          </cell>
          <cell r="D1422">
            <v>39259080</v>
          </cell>
          <cell r="E1422">
            <v>4260391371103</v>
          </cell>
          <cell r="F1422" t="str">
            <v>Wastewater Pipe-Wallpenetrations</v>
          </cell>
          <cell r="G1422" t="str">
            <v>Wall Sleeve</v>
          </cell>
          <cell r="H1422" t="str">
            <v>Wall Sleeve PVC</v>
          </cell>
          <cell r="I1422">
            <v>21001</v>
          </cell>
          <cell r="J1422" t="str">
            <v>Kraso</v>
          </cell>
          <cell r="K1422" t="str">
            <v>Crassus - Wall Sleeve PVC DN 100, for wall thickness 20 cm</v>
          </cell>
          <cell r="L1422" t="str">
            <v xml:space="preserve">vulcanized Power-Profile, water pressure-tight up to 2,5 bar </v>
          </cell>
          <cell r="M1422" t="str">
            <v xml:space="preserve">Crassus - Wall Sleeve PVC DN 100, for wall thickness 20 cm; vulcanized Power-Profile, water pressure-tight up to 2,5 bar </v>
          </cell>
          <cell r="N1422" t="str">
            <v xml:space="preserve">Crassus
Wall Sleeve PVC
Thick-walled plastic wall sleeve (ID) to set in waterproof concrete; for subsequent installation of pipes/cables through a Crassus press seal; water pressure-tight, vulcanized Power-Profile to prevent ingress of odor, gas or water; 2 end caps as installation aid
Brand: Crassus “or equivalent”
Pressure-tight (bar): 2,5
Proof of pressure-tightness: MPA test report
Sealing material: EPDM
(optionally: NBR, KTW-approval)
Pipe material: PVC
(optionally: PP/ KG2000)
Wall sleeve (DN): _____
Wall thickness (cm): _____
or
Item number: ______
Quantity (piece): ______
Price per unit (€): ______
Total price (€): _____
</v>
          </cell>
          <cell r="O1422" t="str">
            <v xml:space="preserve">Thick-walled plastic wall sleeve (ID) to set in waterproof concrete; for subsequent installation of pipes/cables through a Crassus press seal; water pressure-tight, vulcanized Power-Profile to prevent ingress of odor, gas or water; 2 end caps as installation aid
</v>
          </cell>
          <cell r="P1422">
            <v>23</v>
          </cell>
          <cell r="Q1422" t="str">
            <v>-</v>
          </cell>
          <cell r="R1422">
            <v>100</v>
          </cell>
          <cell r="S1422">
            <v>200</v>
          </cell>
          <cell r="T1422">
            <v>2.5</v>
          </cell>
          <cell r="U1422" t="str">
            <v>-</v>
          </cell>
          <cell r="V1422">
            <v>0.7</v>
          </cell>
          <cell r="W1422" t="str">
            <v>PVC</v>
          </cell>
        </row>
        <row r="1423">
          <cell r="B1423" t="str">
            <v>CRA22455</v>
          </cell>
          <cell r="C1423" t="str">
            <v>CFE100240</v>
          </cell>
          <cell r="D1423">
            <v>39259080</v>
          </cell>
          <cell r="E1423">
            <v>4260391371110</v>
          </cell>
          <cell r="F1423" t="str">
            <v>Wastewater Pipe-Wallpenetrations</v>
          </cell>
          <cell r="G1423" t="str">
            <v>Wall Sleeve</v>
          </cell>
          <cell r="H1423" t="str">
            <v>Wall Sleeve PVC</v>
          </cell>
          <cell r="I1423">
            <v>21001</v>
          </cell>
          <cell r="J1423" t="str">
            <v>Kraso</v>
          </cell>
          <cell r="K1423" t="str">
            <v>Crassus - Wall Sleeve PVC DN 100, for wall thickness 24 cm</v>
          </cell>
          <cell r="L1423" t="str">
            <v xml:space="preserve">vulcanized Power-Profile, water pressure-tight up to 2,5 bar </v>
          </cell>
          <cell r="M1423" t="str">
            <v xml:space="preserve">Crassus - Wall Sleeve PVC DN 100, for wall thickness 24 cm; vulcanized Power-Profile, water pressure-tight up to 2,5 bar </v>
          </cell>
          <cell r="N1423" t="str">
            <v xml:space="preserve">Crassus
Wall Sleeve PVC
Thick-walled plastic wall sleeve (ID) to set in waterproof concrete; for subsequent installation of pipes/cables through a Crassus press seal; water pressure-tight, vulcanized Power-Profile to prevent ingress of odor, gas or water; 2 end caps as installation aid
Brand: Crassus “or equivalent”
Pressure-tight (bar): 2,5
Proof of pressure-tightness: MPA test report
Sealing material: EPDM
(optionally: NBR, KTW-approval)
Pipe material: PVC
(optionally: PP/ KG2000)
Wall sleeve (DN): _____
Wall thickness (cm): _____
or
Item number: ______
Quantity (piece): ______
Price per unit (€): ______
Total price (€): _____
</v>
          </cell>
          <cell r="O1423" t="str">
            <v xml:space="preserve">Thick-walled plastic wall sleeve (ID) to set in waterproof concrete; for subsequent installation of pipes/cables through a Crassus press seal; water pressure-tight, vulcanized Power-Profile to prevent ingress of odor, gas or water; 2 end caps as installation aid
</v>
          </cell>
          <cell r="P1423">
            <v>23</v>
          </cell>
          <cell r="Q1423" t="str">
            <v>-</v>
          </cell>
          <cell r="R1423">
            <v>100</v>
          </cell>
          <cell r="S1423">
            <v>240</v>
          </cell>
          <cell r="T1423">
            <v>2.5</v>
          </cell>
          <cell r="U1423" t="str">
            <v>-</v>
          </cell>
          <cell r="V1423">
            <v>0.9</v>
          </cell>
          <cell r="W1423" t="str">
            <v>PVC</v>
          </cell>
        </row>
        <row r="1424">
          <cell r="B1424" t="str">
            <v>CRA22456</v>
          </cell>
          <cell r="C1424" t="str">
            <v>CFE100250</v>
          </cell>
          <cell r="D1424">
            <v>39259080</v>
          </cell>
          <cell r="E1424">
            <v>4260391371127</v>
          </cell>
          <cell r="F1424" t="str">
            <v>Wastewater Pipe-Wallpenetrations</v>
          </cell>
          <cell r="G1424" t="str">
            <v>Wall Sleeve</v>
          </cell>
          <cell r="H1424" t="str">
            <v>Wall Sleeve PVC</v>
          </cell>
          <cell r="I1424">
            <v>21001</v>
          </cell>
          <cell r="J1424" t="str">
            <v>Kraso</v>
          </cell>
          <cell r="K1424" t="str">
            <v>Crassus - Wall Sleeve PVC DN 100, for wall thickness 25 cm</v>
          </cell>
          <cell r="L1424" t="str">
            <v xml:space="preserve">vulcanized Power-Profile, water pressure-tight up to 2,5 bar </v>
          </cell>
          <cell r="M1424" t="str">
            <v xml:space="preserve">Crassus - Wall Sleeve PVC DN 100, for wall thickness 25 cm; vulcanized Power-Profile, water pressure-tight up to 2,5 bar </v>
          </cell>
          <cell r="N1424" t="str">
            <v xml:space="preserve">Crassus
Wall Sleeve PVC
Thick-walled plastic wall sleeve (ID) to set in waterproof concrete; for subsequent installation of pipes/cables through a Crassus press seal; water pressure-tight, vulcanized Power-Profile to prevent ingress of odor, gas or water; 2 end caps as installation aid
Brand: Crassus “or equivalent”
Pressure-tight (bar): 2,5
Proof of pressure-tightness: MPA test report
Sealing material: EPDM
(optionally: NBR, KTW-approval)
Pipe material: PVC
(optionally: PP/ KG2000)
Wall sleeve (DN): _____
Wall thickness (cm): _____
or
Item number: ______
Quantity (piece): ______
Price per unit (€): ______
Total price (€): _____
</v>
          </cell>
          <cell r="O1424" t="str">
            <v xml:space="preserve">Thick-walled plastic wall sleeve (ID) to set in waterproof concrete; for subsequent installation of pipes/cables through a Crassus press seal; water pressure-tight, vulcanized Power-Profile to prevent ingress of odor, gas or water; 2 end caps as installation aid
</v>
          </cell>
          <cell r="P1424">
            <v>23</v>
          </cell>
          <cell r="Q1424" t="str">
            <v>-</v>
          </cell>
          <cell r="R1424">
            <v>100</v>
          </cell>
          <cell r="S1424">
            <v>250</v>
          </cell>
          <cell r="T1424">
            <v>2.5</v>
          </cell>
          <cell r="U1424" t="str">
            <v>-</v>
          </cell>
          <cell r="V1424">
            <v>0.9</v>
          </cell>
          <cell r="W1424" t="str">
            <v>PVC</v>
          </cell>
        </row>
        <row r="1425">
          <cell r="B1425" t="str">
            <v>CRA22457</v>
          </cell>
          <cell r="C1425" t="str">
            <v>CFE100300</v>
          </cell>
          <cell r="D1425">
            <v>39259080</v>
          </cell>
          <cell r="E1425">
            <v>4260391371134</v>
          </cell>
          <cell r="F1425" t="str">
            <v>Wastewater Pipe-Wallpenetrations</v>
          </cell>
          <cell r="G1425" t="str">
            <v>Wall Sleeve</v>
          </cell>
          <cell r="H1425" t="str">
            <v>Wall Sleeve PVC</v>
          </cell>
          <cell r="I1425">
            <v>21001</v>
          </cell>
          <cell r="J1425" t="str">
            <v>Kraso</v>
          </cell>
          <cell r="K1425" t="str">
            <v>Crassus - Wall Sleeve PVC DN 100, for wall thickness 30 cm</v>
          </cell>
          <cell r="L1425" t="str">
            <v xml:space="preserve">vulcanized Power-Profile, water pressure-tight up to 2,5 bar </v>
          </cell>
          <cell r="M1425" t="str">
            <v xml:space="preserve">Crassus - Wall Sleeve PVC DN 100, for wall thickness 30 cm; vulcanized Power-Profile, water pressure-tight up to 2,5 bar </v>
          </cell>
          <cell r="N1425" t="str">
            <v xml:space="preserve">Crassus
Wall Sleeve PVC
Thick-walled plastic wall sleeve (ID) to set in waterproof concrete; for subsequent installation of pipes/cables through a Crassus press seal; water pressure-tight, vulcanized Power-Profile to prevent ingress of odor, gas or water; 2 end caps as installation aid
Brand: Crassus “or equivalent”
Pressure-tight (bar): 2,5
Proof of pressure-tightness: MPA test report
Sealing material: EPDM
(optionally: NBR, KTW-approval)
Pipe material: PVC
(optionally: PP/ KG2000)
Wall sleeve (DN): _____
Wall thickness (cm): _____
or
Item number: ______
Quantity (piece): ______
Price per unit (€): ______
Total price (€): _____
</v>
          </cell>
          <cell r="O1425" t="str">
            <v xml:space="preserve">Thick-walled plastic wall sleeve (ID) to set in waterproof concrete; for subsequent installation of pipes/cables through a Crassus press seal; water pressure-tight, vulcanized Power-Profile to prevent ingress of odor, gas or water; 2 end caps as installation aid
</v>
          </cell>
          <cell r="P1425">
            <v>23</v>
          </cell>
          <cell r="Q1425" t="str">
            <v>-</v>
          </cell>
          <cell r="R1425">
            <v>100</v>
          </cell>
          <cell r="S1425">
            <v>300</v>
          </cell>
          <cell r="T1425">
            <v>2.5</v>
          </cell>
          <cell r="U1425" t="str">
            <v>-</v>
          </cell>
          <cell r="V1425">
            <v>1</v>
          </cell>
          <cell r="W1425" t="str">
            <v>PVC</v>
          </cell>
        </row>
        <row r="1426">
          <cell r="B1426" t="str">
            <v>CRA22458</v>
          </cell>
          <cell r="C1426" t="str">
            <v>CFE100350</v>
          </cell>
          <cell r="D1426">
            <v>39259080</v>
          </cell>
          <cell r="E1426">
            <v>4260391371141</v>
          </cell>
          <cell r="F1426" t="str">
            <v>Wastewater Pipe-Wallpenetrations</v>
          </cell>
          <cell r="G1426" t="str">
            <v>Wall Sleeve</v>
          </cell>
          <cell r="H1426" t="str">
            <v>Wall Sleeve PVC</v>
          </cell>
          <cell r="I1426">
            <v>21001</v>
          </cell>
          <cell r="J1426" t="str">
            <v>Kraso</v>
          </cell>
          <cell r="K1426" t="str">
            <v>Crassus - Wall Sleeve PVC DN 100, for wall thickness 35 cm</v>
          </cell>
          <cell r="L1426" t="str">
            <v xml:space="preserve">vulcanized Power-Profile, water pressure-tight up to 2,5 bar </v>
          </cell>
          <cell r="M1426" t="str">
            <v xml:space="preserve">Crassus - Wall Sleeve PVC DN 100, for wall thickness 35 cm; vulcanized Power-Profile, water pressure-tight up to 2,5 bar </v>
          </cell>
          <cell r="N1426" t="str">
            <v xml:space="preserve">Crassus
Wall Sleeve PVC
Thick-walled plastic wall sleeve (ID) to set in waterproof concrete; for subsequent installation of pipes/cables through a Crassus press seal; water pressure-tight, vulcanized Power-Profile to prevent ingress of odor, gas or water; 2 end caps as installation aid
Brand: Crassus “or equivalent”
Pressure-tight (bar): 2,5
Proof of pressure-tightness: MPA test report
Sealing material: EPDM
(optionally: NBR, KTW-approval)
Pipe material: PVC
(optionally: PP/ KG2000)
Wall sleeve (DN): _____
Wall thickness (cm): _____
or
Item number: ______
Quantity (piece): ______
Price per unit (€): ______
Total price (€): _____
</v>
          </cell>
          <cell r="O1426" t="str">
            <v xml:space="preserve">Thick-walled plastic wall sleeve (ID) to set in waterproof concrete; for subsequent installation of pipes/cables through a Crassus press seal; water pressure-tight, vulcanized Power-Profile to prevent ingress of odor, gas or water; 2 end caps as installation aid
</v>
          </cell>
          <cell r="P1426">
            <v>23</v>
          </cell>
          <cell r="Q1426" t="str">
            <v>-</v>
          </cell>
          <cell r="R1426">
            <v>100</v>
          </cell>
          <cell r="S1426">
            <v>350</v>
          </cell>
          <cell r="T1426">
            <v>2.5</v>
          </cell>
          <cell r="U1426" t="str">
            <v>-</v>
          </cell>
          <cell r="V1426">
            <v>1.1000000000000001</v>
          </cell>
          <cell r="W1426" t="str">
            <v>PVC</v>
          </cell>
        </row>
        <row r="1427">
          <cell r="B1427" t="str">
            <v>CRA22459</v>
          </cell>
          <cell r="C1427" t="str">
            <v>CFE100365</v>
          </cell>
          <cell r="D1427">
            <v>39259080</v>
          </cell>
          <cell r="E1427">
            <v>4260391371158</v>
          </cell>
          <cell r="F1427" t="str">
            <v>Wastewater Pipe-Wallpenetrations</v>
          </cell>
          <cell r="G1427" t="str">
            <v>Wall Sleeve</v>
          </cell>
          <cell r="H1427" t="str">
            <v>Wall Sleeve PVC</v>
          </cell>
          <cell r="I1427">
            <v>21001</v>
          </cell>
          <cell r="J1427" t="str">
            <v>Kraso</v>
          </cell>
          <cell r="K1427" t="str">
            <v>Crassus - Wall Sleeve PVC DN 100, for wall thickness 36,5 cm</v>
          </cell>
          <cell r="L1427" t="str">
            <v xml:space="preserve">vulcanized Power-Profile, water pressure-tight up to 2,5 bar </v>
          </cell>
          <cell r="M1427" t="str">
            <v xml:space="preserve">Crassus - Wall Sleeve PVC DN 100, for wall thickness 36,5 cm; vulcanized Power-Profile, water pressure-tight up to 2,5 bar </v>
          </cell>
          <cell r="N1427" t="str">
            <v xml:space="preserve">Crassus
Wall Sleeve PVC
Thick-walled plastic wall sleeve (ID) to set in waterproof concrete; for subsequent installation of pipes/cables through a Crassus press seal; water pressure-tight, vulcanized Power-Profile to prevent ingress of odor, gas or water; 2 end caps as installation aid
Brand: Crassus “or equivalent”
Pressure-tight (bar): 2,5
Proof of pressure-tightness: MPA test report
Sealing material: EPDM
(optionally: NBR, KTW-approval)
Pipe material: PVC
(optionally: PP/ KG2000)
Wall sleeve (DN): _____
Wall thickness (cm): _____
or
Item number: ______
Quantity (piece): ______
Price per unit (€): ______
Total price (€): _____
</v>
          </cell>
          <cell r="O1427" t="str">
            <v xml:space="preserve">Thick-walled plastic wall sleeve (ID) to set in waterproof concrete; for subsequent installation of pipes/cables through a Crassus press seal; water pressure-tight, vulcanized Power-Profile to prevent ingress of odor, gas or water; 2 end caps as installation aid
</v>
          </cell>
          <cell r="P1427">
            <v>23</v>
          </cell>
          <cell r="Q1427" t="str">
            <v>-</v>
          </cell>
          <cell r="R1427">
            <v>100</v>
          </cell>
          <cell r="S1427">
            <v>365</v>
          </cell>
          <cell r="T1427">
            <v>2.5</v>
          </cell>
          <cell r="U1427" t="str">
            <v>-</v>
          </cell>
          <cell r="V1427">
            <v>1.1000000000000001</v>
          </cell>
          <cell r="W1427" t="str">
            <v>PVC</v>
          </cell>
        </row>
        <row r="1428">
          <cell r="B1428" t="str">
            <v>CRA22460</v>
          </cell>
          <cell r="C1428" t="str">
            <v>CFE100400</v>
          </cell>
          <cell r="D1428">
            <v>39259080</v>
          </cell>
          <cell r="E1428">
            <v>4260391371165</v>
          </cell>
          <cell r="F1428" t="str">
            <v>Wastewater Pipe-Wallpenetrations</v>
          </cell>
          <cell r="G1428" t="str">
            <v>Wall Sleeve</v>
          </cell>
          <cell r="H1428" t="str">
            <v>Wall Sleeve PVC</v>
          </cell>
          <cell r="I1428">
            <v>21001</v>
          </cell>
          <cell r="J1428" t="str">
            <v>Kraso</v>
          </cell>
          <cell r="K1428" t="str">
            <v>Crassus - Wall Sleeve PVC DN 100, for wall thickness 40 cm</v>
          </cell>
          <cell r="L1428" t="str">
            <v xml:space="preserve">vulcanized Power-Profile, water pressure-tight up to 2,5 bar </v>
          </cell>
          <cell r="M1428" t="str">
            <v xml:space="preserve">Crassus - Wall Sleeve PVC DN 100, for wall thickness 40 cm; vulcanized Power-Profile, water pressure-tight up to 2,5 bar </v>
          </cell>
          <cell r="N1428" t="str">
            <v xml:space="preserve">Crassus
Wall Sleeve PVC
Thick-walled plastic wall sleeve (ID) to set in waterproof concrete; for subsequent installation of pipes/cables through a Crassus press seal; water pressure-tight, vulcanized Power-Profile to prevent ingress of odor, gas or water; 2 end caps as installation aid
Brand: Crassus “or equivalent”
Pressure-tight (bar): 2,5
Proof of pressure-tightness: MPA test report
Sealing material: EPDM
(optionally: NBR, KTW-approval)
Pipe material: PVC
(optionally: PP/ KG2000)
Wall sleeve (DN): _____
Wall thickness (cm): _____
or
Item number: ______
Quantity (piece): ______
Price per unit (€): ______
Total price (€): _____
</v>
          </cell>
          <cell r="O1428" t="str">
            <v xml:space="preserve">Thick-walled plastic wall sleeve (ID) to set in waterproof concrete; for subsequent installation of pipes/cables through a Crassus press seal; water pressure-tight, vulcanized Power-Profile to prevent ingress of odor, gas or water; 2 end caps as installation aid
</v>
          </cell>
          <cell r="P1428">
            <v>23</v>
          </cell>
          <cell r="Q1428" t="str">
            <v>-</v>
          </cell>
          <cell r="R1428">
            <v>100</v>
          </cell>
          <cell r="S1428">
            <v>400</v>
          </cell>
          <cell r="T1428">
            <v>2.5</v>
          </cell>
          <cell r="U1428" t="str">
            <v>-</v>
          </cell>
          <cell r="V1428">
            <v>1.2</v>
          </cell>
          <cell r="W1428" t="str">
            <v>PVC</v>
          </cell>
        </row>
        <row r="1429">
          <cell r="B1429" t="str">
            <v>CRA22461</v>
          </cell>
          <cell r="C1429" t="str">
            <v>CFE100450</v>
          </cell>
          <cell r="D1429">
            <v>39259080</v>
          </cell>
          <cell r="E1429">
            <v>4260391371172</v>
          </cell>
          <cell r="F1429" t="str">
            <v>Wastewater Pipe-Wallpenetrations</v>
          </cell>
          <cell r="G1429" t="str">
            <v>Wall Sleeve</v>
          </cell>
          <cell r="H1429" t="str">
            <v>Wall Sleeve PVC</v>
          </cell>
          <cell r="I1429">
            <v>21001</v>
          </cell>
          <cell r="J1429" t="str">
            <v>Kraso</v>
          </cell>
          <cell r="K1429" t="str">
            <v>Crassus - Wall Sleeve PVC DN 100, for wall thickness 45 cm</v>
          </cell>
          <cell r="L1429" t="str">
            <v xml:space="preserve">vulcanized Power-Profile, water pressure-tight up to 2,5 bar </v>
          </cell>
          <cell r="M1429" t="str">
            <v xml:space="preserve">Crassus - Wall Sleeve PVC DN 100, for wall thickness 45 cm; vulcanized Power-Profile, water pressure-tight up to 2,5 bar </v>
          </cell>
          <cell r="N1429" t="str">
            <v xml:space="preserve">Crassus
Wall Sleeve PVC
Thick-walled plastic wall sleeve (ID) to set in waterproof concrete; for subsequent installation of pipes/cables through a Crassus press seal; water pressure-tight, vulcanized Power-Profile to prevent ingress of odor, gas or water; 2 end caps as installation aid
Brand: Crassus “or equivalent”
Pressure-tight (bar): 2,5
Proof of pressure-tightness: MPA test report
Sealing material: EPDM
(optionally: NBR, KTW-approval)
Pipe material: PVC
(optionally: PP/ KG2000)
Wall sleeve (DN): _____
Wall thickness (cm): _____
or
Item number: ______
Quantity (piece): ______
Price per unit (€): ______
Total price (€): _____
</v>
          </cell>
          <cell r="O1429" t="str">
            <v xml:space="preserve">Thick-walled plastic wall sleeve (ID) to set in waterproof concrete; for subsequent installation of pipes/cables through a Crassus press seal; water pressure-tight, vulcanized Power-Profile to prevent ingress of odor, gas or water; 2 end caps as installation aid
</v>
          </cell>
          <cell r="P1429">
            <v>23</v>
          </cell>
          <cell r="Q1429" t="str">
            <v>-</v>
          </cell>
          <cell r="R1429">
            <v>100</v>
          </cell>
          <cell r="S1429">
            <v>450</v>
          </cell>
          <cell r="T1429">
            <v>2.5</v>
          </cell>
          <cell r="U1429" t="str">
            <v>-</v>
          </cell>
          <cell r="V1429">
            <v>1.4</v>
          </cell>
          <cell r="W1429" t="str">
            <v>PVC</v>
          </cell>
        </row>
        <row r="1430">
          <cell r="B1430" t="str">
            <v>CRA22462</v>
          </cell>
          <cell r="C1430" t="str">
            <v>CFE100500</v>
          </cell>
          <cell r="D1430">
            <v>39259080</v>
          </cell>
          <cell r="E1430">
            <v>4260391371189</v>
          </cell>
          <cell r="F1430" t="str">
            <v>Wastewater Pipe-Wallpenetrations</v>
          </cell>
          <cell r="G1430" t="str">
            <v>Wall Sleeve</v>
          </cell>
          <cell r="H1430" t="str">
            <v>Wall Sleeve PVC</v>
          </cell>
          <cell r="I1430">
            <v>21001</v>
          </cell>
          <cell r="J1430" t="str">
            <v>Kraso</v>
          </cell>
          <cell r="K1430" t="str">
            <v>Crassus - Wall Sleeve PVC DN 100, for wall thickness 50 cm</v>
          </cell>
          <cell r="L1430" t="str">
            <v xml:space="preserve">vulcanized Power-Profile, water pressure-tight up to 2,5 bar </v>
          </cell>
          <cell r="M1430" t="str">
            <v xml:space="preserve">Crassus - Wall Sleeve PVC DN 100, for wall thickness 50 cm; vulcanized Power-Profile, water pressure-tight up to 2,5 bar </v>
          </cell>
          <cell r="N1430" t="str">
            <v xml:space="preserve">Crassus
Wall Sleeve PVC
Thick-walled plastic wall sleeve (ID) to set in waterproof concrete; for subsequent installation of pipes/cables through a Crassus press seal; water pressure-tight, vulcanized Power-Profile to prevent ingress of odor, gas or water; 2 end caps as installation aid
Brand: Crassus “or equivalent”
Pressure-tight (bar): 2,5
Proof of pressure-tightness: MPA test report
Sealing material: EPDM
(optionally: NBR, KTW-approval)
Pipe material: PVC
(optionally: PP/ KG2000)
Wall sleeve (DN): _____
Wall thickness (cm): _____
or
Item number: ______
Quantity (piece): ______
Price per unit (€): ______
Total price (€): _____
</v>
          </cell>
          <cell r="O1430" t="str">
            <v xml:space="preserve">Thick-walled plastic wall sleeve (ID) to set in waterproof concrete; for subsequent installation of pipes/cables through a Crassus press seal; water pressure-tight, vulcanized Power-Profile to prevent ingress of odor, gas or water; 2 end caps as installation aid
</v>
          </cell>
          <cell r="P1430">
            <v>23</v>
          </cell>
          <cell r="Q1430" t="str">
            <v>-</v>
          </cell>
          <cell r="R1430">
            <v>100</v>
          </cell>
          <cell r="S1430">
            <v>500</v>
          </cell>
          <cell r="T1430">
            <v>2.5</v>
          </cell>
          <cell r="U1430" t="str">
            <v>-</v>
          </cell>
          <cell r="V1430">
            <v>1.5</v>
          </cell>
          <cell r="W1430" t="str">
            <v>PVC</v>
          </cell>
        </row>
        <row r="1431">
          <cell r="B1431" t="str">
            <v>CRA22463</v>
          </cell>
          <cell r="C1431" t="str">
            <v>CFE125200</v>
          </cell>
          <cell r="D1431">
            <v>39259080</v>
          </cell>
          <cell r="E1431">
            <v>4260391371196</v>
          </cell>
          <cell r="F1431" t="str">
            <v>Wastewater Pipe-Wallpenetrations</v>
          </cell>
          <cell r="G1431" t="str">
            <v>Wall Sleeve</v>
          </cell>
          <cell r="H1431" t="str">
            <v>Wall Sleeve PVC</v>
          </cell>
          <cell r="I1431">
            <v>21001</v>
          </cell>
          <cell r="J1431" t="str">
            <v>Kraso</v>
          </cell>
          <cell r="K1431" t="str">
            <v>Crassus - Wall Sleeve PVC DN 125, for wall thickness 20 cm</v>
          </cell>
          <cell r="L1431" t="str">
            <v xml:space="preserve">vulcanized Power-Profile, water pressure-tight up to 2,5 bar </v>
          </cell>
          <cell r="M1431" t="str">
            <v xml:space="preserve">Crassus - Wall Sleeve PVC DN 125, for wall thickness 20 cm; vulcanized Power-Profile, water pressure-tight up to 2,5 bar </v>
          </cell>
          <cell r="N1431" t="str">
            <v xml:space="preserve">Crassus
Wall Sleeve PVC
Thick-walled plastic wall sleeve (ID) to set in waterproof concrete; for subsequent installation of pipes/cables through a Crassus press seal; water pressure-tight, vulcanized Power-Profile to prevent ingress of odor, gas or water; 2 end caps as installation aid
Brand: Crassus “or equivalent”
Pressure-tight (bar): 2,5
Proof of pressure-tightness: MPA test report
Sealing material: EPDM
(optionally: NBR, KTW-approval)
Pipe material: PVC
(optionally: PP/ KG2000)
Wall sleeve (DN): _____
Wall thickness (cm): _____
or
Item number: ______
Quantity (piece): ______
Price per unit (€): ______
Total price (€): _____
</v>
          </cell>
          <cell r="O1431" t="str">
            <v xml:space="preserve">Thick-walled plastic wall sleeve (ID) to set in waterproof concrete; for subsequent installation of pipes/cables through a Crassus press seal; water pressure-tight, vulcanized Power-Profile to prevent ingress of odor, gas or water; 2 end caps as installation aid
</v>
          </cell>
          <cell r="P1431">
            <v>23</v>
          </cell>
          <cell r="Q1431" t="str">
            <v>-</v>
          </cell>
          <cell r="R1431">
            <v>125</v>
          </cell>
          <cell r="S1431">
            <v>200</v>
          </cell>
          <cell r="T1431">
            <v>2.5</v>
          </cell>
          <cell r="U1431" t="str">
            <v>-</v>
          </cell>
          <cell r="V1431">
            <v>0.7</v>
          </cell>
          <cell r="W1431" t="str">
            <v>PVC</v>
          </cell>
        </row>
        <row r="1432">
          <cell r="B1432" t="str">
            <v>CRA22464</v>
          </cell>
          <cell r="C1432" t="str">
            <v>CFE125240</v>
          </cell>
          <cell r="D1432">
            <v>39259080</v>
          </cell>
          <cell r="E1432">
            <v>4260391371202</v>
          </cell>
          <cell r="F1432" t="str">
            <v>Wastewater Pipe-Wallpenetrations</v>
          </cell>
          <cell r="G1432" t="str">
            <v>Wall Sleeve</v>
          </cell>
          <cell r="H1432" t="str">
            <v>Wall Sleeve PVC</v>
          </cell>
          <cell r="I1432">
            <v>21001</v>
          </cell>
          <cell r="J1432" t="str">
            <v>Kraso</v>
          </cell>
          <cell r="K1432" t="str">
            <v>Crassus - Wall Sleeve PVC DN 125, for wall thickness 24 cm</v>
          </cell>
          <cell r="L1432" t="str">
            <v xml:space="preserve">vulcanized Power-Profile, water pressure-tight up to 2,5 bar </v>
          </cell>
          <cell r="M1432" t="str">
            <v xml:space="preserve">Crassus - Wall Sleeve PVC DN 125, for wall thickness 24 cm; vulcanized Power-Profile, water pressure-tight up to 2,5 bar </v>
          </cell>
          <cell r="N1432" t="str">
            <v xml:space="preserve">Crassus
Wall Sleeve PVC
Thick-walled plastic wall sleeve (ID) to set in waterproof concrete; for subsequent installation of pipes/cables through a Crassus press seal; water pressure-tight, vulcanized Power-Profile to prevent ingress of odor, gas or water; 2 end caps as installation aid
Brand: Crassus “or equivalent”
Pressure-tight (bar): 2,5
Proof of pressure-tightness: MPA test report
Sealing material: EPDM
(optionally: NBR, KTW-approval)
Pipe material: PVC
(optionally: PP/ KG2000)
Wall sleeve (DN): _____
Wall thickness (cm): _____
or
Item number: ______
Quantity (piece): ______
Price per unit (€): ______
Total price (€): _____
</v>
          </cell>
          <cell r="O1432" t="str">
            <v xml:space="preserve">Thick-walled plastic wall sleeve (ID) to set in waterproof concrete; for subsequent installation of pipes/cables through a Crassus press seal; water pressure-tight, vulcanized Power-Profile to prevent ingress of odor, gas or water; 2 end caps as installation aid
</v>
          </cell>
          <cell r="P1432">
            <v>23</v>
          </cell>
          <cell r="Q1432" t="str">
            <v>-</v>
          </cell>
          <cell r="R1432">
            <v>125</v>
          </cell>
          <cell r="S1432">
            <v>240</v>
          </cell>
          <cell r="T1432">
            <v>2.5</v>
          </cell>
          <cell r="U1432" t="str">
            <v>-</v>
          </cell>
          <cell r="V1432">
            <v>0.9</v>
          </cell>
          <cell r="W1432" t="str">
            <v>PVC</v>
          </cell>
        </row>
        <row r="1433">
          <cell r="B1433" t="str">
            <v>CRA22465</v>
          </cell>
          <cell r="C1433" t="str">
            <v>CFE125250</v>
          </cell>
          <cell r="D1433">
            <v>39259080</v>
          </cell>
          <cell r="E1433">
            <v>4260391371219</v>
          </cell>
          <cell r="F1433" t="str">
            <v>Wastewater Pipe-Wallpenetrations</v>
          </cell>
          <cell r="G1433" t="str">
            <v>Wall Sleeve</v>
          </cell>
          <cell r="H1433" t="str">
            <v>Wall Sleeve PVC</v>
          </cell>
          <cell r="I1433">
            <v>21001</v>
          </cell>
          <cell r="J1433" t="str">
            <v>Kraso</v>
          </cell>
          <cell r="K1433" t="str">
            <v>Crassus - Wall Sleeve PVC DN 125, for wall thickness 25 cm</v>
          </cell>
          <cell r="L1433" t="str">
            <v xml:space="preserve">vulcanized Power-Profile, water pressure-tight up to 2,5 bar </v>
          </cell>
          <cell r="M1433" t="str">
            <v xml:space="preserve">Crassus - Wall Sleeve PVC DN 125, for wall thickness 25 cm; vulcanized Power-Profile, water pressure-tight up to 2,5 bar </v>
          </cell>
          <cell r="N1433" t="str">
            <v xml:space="preserve">Crassus
Wall Sleeve PVC
Thick-walled plastic wall sleeve (ID) to set in waterproof concrete; for subsequent installation of pipes/cables through a Crassus press seal; water pressure-tight, vulcanized Power-Profile to prevent ingress of odor, gas or water; 2 end caps as installation aid
Brand: Crassus “or equivalent”
Pressure-tight (bar): 2,5
Proof of pressure-tightness: MPA test report
Sealing material: EPDM
(optionally: NBR, KTW-approval)
Pipe material: PVC
(optionally: PP/ KG2000)
Wall sleeve (DN): _____
Wall thickness (cm): _____
or
Item number: ______
Quantity (piece): ______
Price per unit (€): ______
Total price (€): _____
</v>
          </cell>
          <cell r="O1433" t="str">
            <v xml:space="preserve">Thick-walled plastic wall sleeve (ID) to set in waterproof concrete; for subsequent installation of pipes/cables through a Crassus press seal; water pressure-tight, vulcanized Power-Profile to prevent ingress of odor, gas or water; 2 end caps as installation aid
</v>
          </cell>
          <cell r="P1433">
            <v>23</v>
          </cell>
          <cell r="Q1433" t="str">
            <v>-</v>
          </cell>
          <cell r="R1433">
            <v>125</v>
          </cell>
          <cell r="S1433">
            <v>250</v>
          </cell>
          <cell r="T1433">
            <v>2.5</v>
          </cell>
          <cell r="U1433" t="str">
            <v>-</v>
          </cell>
          <cell r="V1433">
            <v>0.9</v>
          </cell>
          <cell r="W1433" t="str">
            <v>PVC</v>
          </cell>
        </row>
        <row r="1434">
          <cell r="B1434" t="str">
            <v>CRA22466</v>
          </cell>
          <cell r="C1434" t="str">
            <v>CFE125300</v>
          </cell>
          <cell r="D1434">
            <v>39259080</v>
          </cell>
          <cell r="E1434">
            <v>4260391371226</v>
          </cell>
          <cell r="F1434" t="str">
            <v>Wastewater Pipe-Wallpenetrations</v>
          </cell>
          <cell r="G1434" t="str">
            <v>Wall Sleeve</v>
          </cell>
          <cell r="H1434" t="str">
            <v>Wall Sleeve PVC</v>
          </cell>
          <cell r="I1434">
            <v>21001</v>
          </cell>
          <cell r="J1434" t="str">
            <v>Kraso</v>
          </cell>
          <cell r="K1434" t="str">
            <v>Crassus - Wall Sleeve PVC DN 125, for wall thickness 30 cm</v>
          </cell>
          <cell r="L1434" t="str">
            <v xml:space="preserve">vulcanized Power-Profile, water pressure-tight up to 2,5 bar </v>
          </cell>
          <cell r="M1434" t="str">
            <v xml:space="preserve">Crassus - Wall Sleeve PVC DN 125, for wall thickness 30 cm; vulcanized Power-Profile, water pressure-tight up to 2,5 bar </v>
          </cell>
          <cell r="N1434" t="str">
            <v xml:space="preserve">Crassus
Wall Sleeve PVC
Thick-walled plastic wall sleeve (ID) to set in waterproof concrete; for subsequent installation of pipes/cables through a Crassus press seal; water pressure-tight, vulcanized Power-Profile to prevent ingress of odor, gas or water; 2 end caps as installation aid
Brand: Crassus “or equivalent”
Pressure-tight (bar): 2,5
Proof of pressure-tightness: MPA test report
Sealing material: EPDM
(optionally: NBR, KTW-approval)
Pipe material: PVC
(optionally: PP/ KG2000)
Wall sleeve (DN): _____
Wall thickness (cm): _____
or
Item number: ______
Quantity (piece): ______
Price per unit (€): ______
Total price (€): _____
</v>
          </cell>
          <cell r="O1434" t="str">
            <v xml:space="preserve">Thick-walled plastic wall sleeve (ID) to set in waterproof concrete; for subsequent installation of pipes/cables through a Crassus press seal; water pressure-tight, vulcanized Power-Profile to prevent ingress of odor, gas or water; 2 end caps as installation aid
</v>
          </cell>
          <cell r="P1434">
            <v>23</v>
          </cell>
          <cell r="Q1434" t="str">
            <v>-</v>
          </cell>
          <cell r="R1434">
            <v>125</v>
          </cell>
          <cell r="S1434">
            <v>300</v>
          </cell>
          <cell r="T1434">
            <v>2.5</v>
          </cell>
          <cell r="U1434" t="str">
            <v>-</v>
          </cell>
          <cell r="V1434">
            <v>1</v>
          </cell>
          <cell r="W1434" t="str">
            <v>PVC</v>
          </cell>
        </row>
        <row r="1435">
          <cell r="B1435" t="str">
            <v>CRA22467</v>
          </cell>
          <cell r="C1435" t="str">
            <v>CFE125350</v>
          </cell>
          <cell r="D1435">
            <v>39259080</v>
          </cell>
          <cell r="E1435">
            <v>4260391371233</v>
          </cell>
          <cell r="F1435" t="str">
            <v>Wastewater Pipe-Wallpenetrations</v>
          </cell>
          <cell r="G1435" t="str">
            <v>Wall Sleeve</v>
          </cell>
          <cell r="H1435" t="str">
            <v>Wall Sleeve PVC</v>
          </cell>
          <cell r="I1435">
            <v>21001</v>
          </cell>
          <cell r="J1435" t="str">
            <v>Kraso</v>
          </cell>
          <cell r="K1435" t="str">
            <v>Crassus - Wall Sleeve PVC DN 125, for wall thickness 35 cm</v>
          </cell>
          <cell r="L1435" t="str">
            <v xml:space="preserve">vulcanized Power-Profile, water pressure-tight up to 2,5 bar </v>
          </cell>
          <cell r="M1435" t="str">
            <v xml:space="preserve">Crassus - Wall Sleeve PVC DN 125, for wall thickness 35 cm; vulcanized Power-Profile, water pressure-tight up to 2,5 bar </v>
          </cell>
          <cell r="N1435" t="str">
            <v xml:space="preserve">Crassus
Wall Sleeve PVC
Thick-walled plastic wall sleeve (ID) to set in waterproof concrete; for subsequent installation of pipes/cables through a Crassus press seal; water pressure-tight, vulcanized Power-Profile to prevent ingress of odor, gas or water; 2 end caps as installation aid
Brand: Crassus “or equivalent”
Pressure-tight (bar): 2,5
Proof of pressure-tightness: MPA test report
Sealing material: EPDM
(optionally: NBR, KTW-approval)
Pipe material: PVC
(optionally: PP/ KG2000)
Wall sleeve (DN): _____
Wall thickness (cm): _____
or
Item number: ______
Quantity (piece): ______
Price per unit (€): ______
Total price (€): _____
</v>
          </cell>
          <cell r="O1435" t="str">
            <v xml:space="preserve">Thick-walled plastic wall sleeve (ID) to set in waterproof concrete; for subsequent installation of pipes/cables through a Crassus press seal; water pressure-tight, vulcanized Power-Profile to prevent ingress of odor, gas or water; 2 end caps as installation aid
</v>
          </cell>
          <cell r="P1435">
            <v>23</v>
          </cell>
          <cell r="Q1435" t="str">
            <v>-</v>
          </cell>
          <cell r="R1435">
            <v>125</v>
          </cell>
          <cell r="S1435">
            <v>350</v>
          </cell>
          <cell r="T1435">
            <v>2.5</v>
          </cell>
          <cell r="U1435" t="str">
            <v>-</v>
          </cell>
          <cell r="V1435">
            <v>1.2</v>
          </cell>
          <cell r="W1435" t="str">
            <v>PVC</v>
          </cell>
        </row>
        <row r="1436">
          <cell r="B1436" t="str">
            <v>CRA22468</v>
          </cell>
          <cell r="C1436" t="str">
            <v>CFE125365</v>
          </cell>
          <cell r="D1436">
            <v>39259080</v>
          </cell>
          <cell r="E1436">
            <v>4260391371240</v>
          </cell>
          <cell r="F1436" t="str">
            <v>Wastewater Pipe-Wallpenetrations</v>
          </cell>
          <cell r="G1436" t="str">
            <v>Wall Sleeve</v>
          </cell>
          <cell r="H1436" t="str">
            <v>Wall Sleeve PVC</v>
          </cell>
          <cell r="I1436">
            <v>21001</v>
          </cell>
          <cell r="J1436" t="str">
            <v>Kraso</v>
          </cell>
          <cell r="K1436" t="str">
            <v>Crassus - Wall Sleeve PVC DN 125, for wall thickness 36,5 cm</v>
          </cell>
          <cell r="L1436" t="str">
            <v xml:space="preserve">vulcanized Power-Profile, water pressure-tight up to 2,5 bar </v>
          </cell>
          <cell r="M1436" t="str">
            <v xml:space="preserve">Crassus - Wall Sleeve PVC DN 125, for wall thickness 36,5 cm; vulcanized Power-Profile, water pressure-tight up to 2,5 bar </v>
          </cell>
          <cell r="N1436" t="str">
            <v xml:space="preserve">Crassus
Wall Sleeve PVC
Thick-walled plastic wall sleeve (ID) to set in waterproof concrete; for subsequent installation of pipes/cables through a Crassus press seal; water pressure-tight, vulcanized Power-Profile to prevent ingress of odor, gas or water; 2 end caps as installation aid
Brand: Crassus “or equivalent”
Pressure-tight (bar): 2,5
Proof of pressure-tightness: MPA test report
Sealing material: EPDM
(optionally: NBR, KTW-approval)
Pipe material: PVC
(optionally: PP/ KG2000)
Wall sleeve (DN): _____
Wall thickness (cm): _____
or
Item number: ______
Quantity (piece): ______
Price per unit (€): ______
Total price (€): _____
</v>
          </cell>
          <cell r="O1436" t="str">
            <v xml:space="preserve">Thick-walled plastic wall sleeve (ID) to set in waterproof concrete; for subsequent installation of pipes/cables through a Crassus press seal; water pressure-tight, vulcanized Power-Profile to prevent ingress of odor, gas or water; 2 end caps as installation aid
</v>
          </cell>
          <cell r="P1436">
            <v>23</v>
          </cell>
          <cell r="Q1436" t="str">
            <v>-</v>
          </cell>
          <cell r="R1436">
            <v>125</v>
          </cell>
          <cell r="S1436">
            <v>365</v>
          </cell>
          <cell r="T1436">
            <v>2.5</v>
          </cell>
          <cell r="U1436" t="str">
            <v>-</v>
          </cell>
          <cell r="V1436">
            <v>1.2</v>
          </cell>
          <cell r="W1436" t="str">
            <v>PVC</v>
          </cell>
        </row>
        <row r="1437">
          <cell r="B1437" t="str">
            <v>CRA22469</v>
          </cell>
          <cell r="C1437" t="str">
            <v>CFE125400</v>
          </cell>
          <cell r="D1437">
            <v>39259080</v>
          </cell>
          <cell r="E1437">
            <v>4260391371257</v>
          </cell>
          <cell r="F1437" t="str">
            <v>Wastewater Pipe-Wallpenetrations</v>
          </cell>
          <cell r="G1437" t="str">
            <v>Wall Sleeve</v>
          </cell>
          <cell r="H1437" t="str">
            <v>Wall Sleeve PVC</v>
          </cell>
          <cell r="I1437">
            <v>21001</v>
          </cell>
          <cell r="J1437" t="str">
            <v>Kraso</v>
          </cell>
          <cell r="K1437" t="str">
            <v>Crassus - Wall Sleeve PVC DN 125, for wall thickness 40 cm</v>
          </cell>
          <cell r="L1437" t="str">
            <v xml:space="preserve">vulcanized Power-Profile, water pressure-tight up to 2,5 bar </v>
          </cell>
          <cell r="M1437" t="str">
            <v xml:space="preserve">Crassus - Wall Sleeve PVC DN 125, for wall thickness 40 cm; vulcanized Power-Profile, water pressure-tight up to 2,5 bar </v>
          </cell>
          <cell r="N1437" t="str">
            <v xml:space="preserve">Crassus
Wall Sleeve PVC
Thick-walled plastic wall sleeve (ID) to set in waterproof concrete; for subsequent installation of pipes/cables through a Crassus press seal; water pressure-tight, vulcanized Power-Profile to prevent ingress of odor, gas or water; 2 end caps as installation aid
Brand: Crassus “or equivalent”
Pressure-tight (bar): 2,5
Proof of pressure-tightness: MPA test report
Sealing material: EPDM
(optionally: NBR, KTW-approval)
Pipe material: PVC
(optionally: PP/ KG2000)
Wall sleeve (DN): _____
Wall thickness (cm): _____
or
Item number: ______
Quantity (piece): ______
Price per unit (€): ______
Total price (€): _____
</v>
          </cell>
          <cell r="O1437" t="str">
            <v xml:space="preserve">Thick-walled plastic wall sleeve (ID) to set in waterproof concrete; for subsequent installation of pipes/cables through a Crassus press seal; water pressure-tight, vulcanized Power-Profile to prevent ingress of odor, gas or water; 2 end caps as installation aid
</v>
          </cell>
          <cell r="P1437">
            <v>23</v>
          </cell>
          <cell r="Q1437" t="str">
            <v>-</v>
          </cell>
          <cell r="R1437">
            <v>125</v>
          </cell>
          <cell r="S1437">
            <v>400</v>
          </cell>
          <cell r="T1437">
            <v>2.5</v>
          </cell>
          <cell r="U1437" t="str">
            <v>-</v>
          </cell>
          <cell r="V1437">
            <v>1.3</v>
          </cell>
          <cell r="W1437" t="str">
            <v>PVC</v>
          </cell>
        </row>
        <row r="1438">
          <cell r="B1438" t="str">
            <v>CRA22470</v>
          </cell>
          <cell r="C1438" t="str">
            <v>CFE125450</v>
          </cell>
          <cell r="D1438">
            <v>39259080</v>
          </cell>
          <cell r="E1438">
            <v>4260391371264</v>
          </cell>
          <cell r="F1438" t="str">
            <v>Wastewater Pipe-Wallpenetrations</v>
          </cell>
          <cell r="G1438" t="str">
            <v>Wall Sleeve</v>
          </cell>
          <cell r="H1438" t="str">
            <v>Wall Sleeve PVC</v>
          </cell>
          <cell r="I1438">
            <v>21001</v>
          </cell>
          <cell r="J1438" t="str">
            <v>Kraso</v>
          </cell>
          <cell r="K1438" t="str">
            <v>Crassus - Wall Sleeve PVC DN 125, for wall thickness 45 cm</v>
          </cell>
          <cell r="L1438" t="str">
            <v xml:space="preserve">vulcanized Power-Profile, water pressure-tight up to 2,5 bar </v>
          </cell>
          <cell r="M1438" t="str">
            <v xml:space="preserve">Crassus - Wall Sleeve PVC DN 125, for wall thickness 45 cm; vulcanized Power-Profile, water pressure-tight up to 2,5 bar </v>
          </cell>
          <cell r="N1438" t="str">
            <v xml:space="preserve">Crassus
Wall Sleeve PVC
Thick-walled plastic wall sleeve (ID) to set in waterproof concrete; for subsequent installation of pipes/cables through a Crassus press seal; water pressure-tight, vulcanized Power-Profile to prevent ingress of odor, gas or water; 2 end caps as installation aid
Brand: Crassus “or equivalent”
Pressure-tight (bar): 2,5
Proof of pressure-tightness: MPA test report
Sealing material: EPDM
(optionally: NBR, KTW-approval)
Pipe material: PVC
(optionally: PP/ KG2000)
Wall sleeve (DN): _____
Wall thickness (cm): _____
or
Item number: ______
Quantity (piece): ______
Price per unit (€): ______
Total price (€): _____
</v>
          </cell>
          <cell r="O1438" t="str">
            <v xml:space="preserve">Thick-walled plastic wall sleeve (ID) to set in waterproof concrete; for subsequent installation of pipes/cables through a Crassus press seal; water pressure-tight, vulcanized Power-Profile to prevent ingress of odor, gas or water; 2 end caps as installation aid
</v>
          </cell>
          <cell r="P1438">
            <v>23</v>
          </cell>
          <cell r="Q1438" t="str">
            <v>-</v>
          </cell>
          <cell r="R1438">
            <v>125</v>
          </cell>
          <cell r="S1438">
            <v>450</v>
          </cell>
          <cell r="T1438">
            <v>2.5</v>
          </cell>
          <cell r="U1438" t="str">
            <v>-</v>
          </cell>
          <cell r="V1438">
            <v>1.5</v>
          </cell>
          <cell r="W1438" t="str">
            <v>PVC</v>
          </cell>
        </row>
        <row r="1439">
          <cell r="B1439" t="str">
            <v>CRA22471</v>
          </cell>
          <cell r="C1439" t="str">
            <v>CFE125500</v>
          </cell>
          <cell r="D1439">
            <v>39259080</v>
          </cell>
          <cell r="E1439">
            <v>4260391371271</v>
          </cell>
          <cell r="F1439" t="str">
            <v>Wastewater Pipe-Wallpenetrations</v>
          </cell>
          <cell r="G1439" t="str">
            <v>Wall Sleeve</v>
          </cell>
          <cell r="H1439" t="str">
            <v>Wall Sleeve PVC</v>
          </cell>
          <cell r="I1439">
            <v>21001</v>
          </cell>
          <cell r="J1439" t="str">
            <v>Kraso</v>
          </cell>
          <cell r="K1439" t="str">
            <v>Crassus - Wall Sleeve PVC DN 125, for wall thickness 50 cm</v>
          </cell>
          <cell r="L1439" t="str">
            <v xml:space="preserve">vulcanized Power-Profile, water pressure-tight up to 2,5 bar </v>
          </cell>
          <cell r="M1439" t="str">
            <v xml:space="preserve">Crassus - Wall Sleeve PVC DN 125, for wall thickness 50 cm; vulcanized Power-Profile, water pressure-tight up to 2,5 bar </v>
          </cell>
          <cell r="N1439" t="str">
            <v xml:space="preserve">Crassus
Wall Sleeve PVC
Thick-walled plastic wall sleeve (ID) to set in waterproof concrete; for subsequent installation of pipes/cables through a Crassus press seal; water pressure-tight, vulcanized Power-Profile to prevent ingress of odor, gas or water; 2 end caps as installation aid
Brand: Crassus “or equivalent”
Pressure-tight (bar): 2,5
Proof of pressure-tightness: MPA test report
Sealing material: EPDM
(optionally: NBR, KTW-approval)
Pipe material: PVC
(optionally: PP/ KG2000)
Wall sleeve (DN): _____
Wall thickness (cm): _____
or
Item number: ______
Quantity (piece): ______
Price per unit (€): ______
Total price (€): _____
</v>
          </cell>
          <cell r="O1439" t="str">
            <v xml:space="preserve">Thick-walled plastic wall sleeve (ID) to set in waterproof concrete; for subsequent installation of pipes/cables through a Crassus press seal; water pressure-tight, vulcanized Power-Profile to prevent ingress of odor, gas or water; 2 end caps as installation aid
</v>
          </cell>
          <cell r="P1439">
            <v>23</v>
          </cell>
          <cell r="Q1439" t="str">
            <v>-</v>
          </cell>
          <cell r="R1439">
            <v>125</v>
          </cell>
          <cell r="S1439">
            <v>500</v>
          </cell>
          <cell r="T1439">
            <v>2.5</v>
          </cell>
          <cell r="U1439" t="str">
            <v>-</v>
          </cell>
          <cell r="V1439">
            <v>1.6</v>
          </cell>
          <cell r="W1439" t="str">
            <v>PVC</v>
          </cell>
        </row>
        <row r="1440">
          <cell r="B1440" t="str">
            <v>CRA22472</v>
          </cell>
          <cell r="C1440" t="str">
            <v>CFE150200</v>
          </cell>
          <cell r="D1440">
            <v>39259080</v>
          </cell>
          <cell r="E1440">
            <v>4260391371288</v>
          </cell>
          <cell r="F1440" t="str">
            <v>Wastewater Pipe-Wallpenetrations</v>
          </cell>
          <cell r="G1440" t="str">
            <v>Wall Sleeve</v>
          </cell>
          <cell r="H1440" t="str">
            <v>Wall Sleeve PVC</v>
          </cell>
          <cell r="I1440">
            <v>21001</v>
          </cell>
          <cell r="J1440" t="str">
            <v>Kraso</v>
          </cell>
          <cell r="K1440" t="str">
            <v>Crassus - Wall Sleeve PVC DN 150, for wall thickness 20 cm</v>
          </cell>
          <cell r="L1440" t="str">
            <v xml:space="preserve">vulcanized Power-Profile, water pressure-tight up to 2,5 bar </v>
          </cell>
          <cell r="M1440" t="str">
            <v xml:space="preserve">Crassus - Wall Sleeve PVC DN 150, for wall thickness 20 cm; vulcanized Power-Profile, water pressure-tight up to 2,5 bar </v>
          </cell>
          <cell r="N1440" t="str">
            <v xml:space="preserve">Crassus
Wall Sleeve PVC
Thick-walled plastic wall sleeve (ID) to set in waterproof concrete; for subsequent installation of pipes/cables through a Crassus press seal; water pressure-tight, vulcanized Power-Profile to prevent ingress of odor, gas or water; 2 end caps as installation aid
Brand: Crassus “or equivalent”
Pressure-tight (bar): 2,5
Proof of pressure-tightness: MPA test report
Sealing material: EPDM
(optionally: NBR, KTW-approval)
Pipe material: PVC
(optionally: PP/ KG2000)
Wall sleeve (DN): _____
Wall thickness (cm): _____
or
Item number: ______
Quantity (piece): ______
Price per unit (€): ______
Total price (€): _____
</v>
          </cell>
          <cell r="O1440" t="str">
            <v xml:space="preserve">Thick-walled plastic wall sleeve (ID) to set in waterproof concrete; for subsequent installation of pipes/cables through a Crassus press seal; water pressure-tight, vulcanized Power-Profile to prevent ingress of odor, gas or water; 2 end caps as installation aid
</v>
          </cell>
          <cell r="P1440">
            <v>23</v>
          </cell>
          <cell r="Q1440" t="str">
            <v>-</v>
          </cell>
          <cell r="R1440">
            <v>150</v>
          </cell>
          <cell r="S1440">
            <v>200</v>
          </cell>
          <cell r="T1440">
            <v>2.5</v>
          </cell>
          <cell r="U1440" t="str">
            <v>-</v>
          </cell>
          <cell r="V1440">
            <v>1</v>
          </cell>
          <cell r="W1440" t="str">
            <v>PVC</v>
          </cell>
        </row>
        <row r="1441">
          <cell r="B1441" t="str">
            <v>CRA22473</v>
          </cell>
          <cell r="C1441" t="str">
            <v>CFE150240</v>
          </cell>
          <cell r="D1441">
            <v>39259080</v>
          </cell>
          <cell r="E1441">
            <v>4260391371295</v>
          </cell>
          <cell r="F1441" t="str">
            <v>Wastewater Pipe-Wallpenetrations</v>
          </cell>
          <cell r="G1441" t="str">
            <v>Wall Sleeve</v>
          </cell>
          <cell r="H1441" t="str">
            <v>Wall Sleeve PVC</v>
          </cell>
          <cell r="I1441">
            <v>21001</v>
          </cell>
          <cell r="J1441" t="str">
            <v>Kraso</v>
          </cell>
          <cell r="K1441" t="str">
            <v>Crassus - Wall Sleeve PVC DN 150, for wall thickness 24 cm</v>
          </cell>
          <cell r="L1441" t="str">
            <v xml:space="preserve">vulcanized Power-Profile, water pressure-tight up to 2,5 bar </v>
          </cell>
          <cell r="M1441" t="str">
            <v xml:space="preserve">Crassus - Wall Sleeve PVC DN 150, for wall thickness 24 cm; vulcanized Power-Profile, water pressure-tight up to 2,5 bar </v>
          </cell>
          <cell r="N1441" t="str">
            <v xml:space="preserve">Crassus
Wall Sleeve PVC
Thick-walled plastic wall sleeve (ID) to set in waterproof concrete; for subsequent installation of pipes/cables through a Crassus press seal; water pressure-tight, vulcanized Power-Profile to prevent ingress of odor, gas or water; 2 end caps as installation aid
Brand: Crassus “or equivalent”
Pressure-tight (bar): 2,5
Proof of pressure-tightness: MPA test report
Sealing material: EPDM
(optionally: NBR, KTW-approval)
Pipe material: PVC
(optionally: PP/ KG2000)
Wall sleeve (DN): _____
Wall thickness (cm): _____
or
Item number: ______
Quantity (piece): ______
Price per unit (€): ______
Total price (€): _____
</v>
          </cell>
          <cell r="O1441" t="str">
            <v xml:space="preserve">Thick-walled plastic wall sleeve (ID) to set in waterproof concrete; for subsequent installation of pipes/cables through a Crassus press seal; water pressure-tight, vulcanized Power-Profile to prevent ingress of odor, gas or water; 2 end caps as installation aid
</v>
          </cell>
          <cell r="P1441">
            <v>23</v>
          </cell>
          <cell r="Q1441" t="str">
            <v>-</v>
          </cell>
          <cell r="R1441">
            <v>150</v>
          </cell>
          <cell r="S1441">
            <v>240</v>
          </cell>
          <cell r="T1441">
            <v>2.5</v>
          </cell>
          <cell r="U1441" t="str">
            <v>-</v>
          </cell>
          <cell r="V1441">
            <v>1.1000000000000001</v>
          </cell>
          <cell r="W1441" t="str">
            <v>PVC</v>
          </cell>
        </row>
        <row r="1442">
          <cell r="B1442" t="str">
            <v>CRA22474</v>
          </cell>
          <cell r="C1442" t="str">
            <v>CFE150250</v>
          </cell>
          <cell r="D1442">
            <v>39259080</v>
          </cell>
          <cell r="E1442">
            <v>4260391371301</v>
          </cell>
          <cell r="F1442" t="str">
            <v>Wastewater Pipe-Wallpenetrations</v>
          </cell>
          <cell r="G1442" t="str">
            <v>Wall Sleeve</v>
          </cell>
          <cell r="H1442" t="str">
            <v>Wall Sleeve PVC</v>
          </cell>
          <cell r="I1442">
            <v>21001</v>
          </cell>
          <cell r="J1442" t="str">
            <v>Kraso</v>
          </cell>
          <cell r="K1442" t="str">
            <v>Crassus - Wall Sleeve PVC DN 150, for wall thickness 25 cm</v>
          </cell>
          <cell r="L1442" t="str">
            <v xml:space="preserve">vulcanized Power-Profile, water pressure-tight up to 2,5 bar </v>
          </cell>
          <cell r="M1442" t="str">
            <v xml:space="preserve">Crassus - Wall Sleeve PVC DN 150, for wall thickness 25 cm; vulcanized Power-Profile, water pressure-tight up to 2,5 bar </v>
          </cell>
          <cell r="N1442" t="str">
            <v xml:space="preserve">Crassus
Wall Sleeve PVC
Thick-walled plastic wall sleeve (ID) to set in waterproof concrete; for subsequent installation of pipes/cables through a Crassus press seal; water pressure-tight, vulcanized Power-Profile to prevent ingress of odor, gas or water; 2 end caps as installation aid
Brand: Crassus “or equivalent”
Pressure-tight (bar): 2,5
Proof of pressure-tightness: MPA test report
Sealing material: EPDM
(optionally: NBR, KTW-approval)
Pipe material: PVC
(optionally: PP/ KG2000)
Wall sleeve (DN): _____
Wall thickness (cm): _____
or
Item number: ______
Quantity (piece): ______
Price per unit (€): ______
Total price (€): _____
</v>
          </cell>
          <cell r="O1442" t="str">
            <v xml:space="preserve">Thick-walled plastic wall sleeve (ID) to set in waterproof concrete; for subsequent installation of pipes/cables through a Crassus press seal; water pressure-tight, vulcanized Power-Profile to prevent ingress of odor, gas or water; 2 end caps as installation aid
</v>
          </cell>
          <cell r="P1442">
            <v>23</v>
          </cell>
          <cell r="Q1442" t="str">
            <v>-</v>
          </cell>
          <cell r="R1442">
            <v>150</v>
          </cell>
          <cell r="S1442">
            <v>250</v>
          </cell>
          <cell r="T1442">
            <v>2.5</v>
          </cell>
          <cell r="U1442" t="str">
            <v>-</v>
          </cell>
          <cell r="V1442">
            <v>1.2</v>
          </cell>
          <cell r="W1442" t="str">
            <v>PVC</v>
          </cell>
        </row>
        <row r="1443">
          <cell r="B1443" t="str">
            <v>CRA22475</v>
          </cell>
          <cell r="C1443" t="str">
            <v>CFE150300</v>
          </cell>
          <cell r="D1443">
            <v>39259080</v>
          </cell>
          <cell r="E1443">
            <v>4260391371318</v>
          </cell>
          <cell r="F1443" t="str">
            <v>Wastewater Pipe-Wallpenetrations</v>
          </cell>
          <cell r="G1443" t="str">
            <v>Wall Sleeve</v>
          </cell>
          <cell r="H1443" t="str">
            <v>Wall Sleeve PVC</v>
          </cell>
          <cell r="I1443">
            <v>21001</v>
          </cell>
          <cell r="J1443" t="str">
            <v>Kraso</v>
          </cell>
          <cell r="K1443" t="str">
            <v>Crassus - Wall Sleeve PVC DN 150, for wall thickness 30 cm</v>
          </cell>
          <cell r="L1443" t="str">
            <v xml:space="preserve">vulcanized Power-Profile, water pressure-tight up to 2,5 bar </v>
          </cell>
          <cell r="M1443" t="str">
            <v xml:space="preserve">Crassus - Wall Sleeve PVC DN 150, for wall thickness 30 cm; vulcanized Power-Profile, water pressure-tight up to 2,5 bar </v>
          </cell>
          <cell r="N1443" t="str">
            <v xml:space="preserve">Crassus
Wall Sleeve PVC
Thick-walled plastic wall sleeve (ID) to set in waterproof concrete; for subsequent installation of pipes/cables through a Crassus press seal; water pressure-tight, vulcanized Power-Profile to prevent ingress of odor, gas or water; 2 end caps as installation aid
Brand: Crassus “or equivalent”
Pressure-tight (bar): 2,5
Proof of pressure-tightness: MPA test report
Sealing material: EPDM
(optionally: NBR, KTW-approval)
Pipe material: PVC
(optionally: PP/ KG2000)
Wall sleeve (DN): _____
Wall thickness (cm): _____
or
Item number: ______
Quantity (piece): ______
Price per unit (€): ______
Total price (€): _____
</v>
          </cell>
          <cell r="O1443" t="str">
            <v xml:space="preserve">Thick-walled plastic wall sleeve (ID) to set in waterproof concrete; for subsequent installation of pipes/cables through a Crassus press seal; water pressure-tight, vulcanized Power-Profile to prevent ingress of odor, gas or water; 2 end caps as installation aid
</v>
          </cell>
          <cell r="P1443">
            <v>23</v>
          </cell>
          <cell r="Q1443" t="str">
            <v>-</v>
          </cell>
          <cell r="R1443">
            <v>150</v>
          </cell>
          <cell r="S1443">
            <v>300</v>
          </cell>
          <cell r="T1443">
            <v>2.5</v>
          </cell>
          <cell r="U1443" t="str">
            <v>-</v>
          </cell>
          <cell r="V1443">
            <v>1.4</v>
          </cell>
          <cell r="W1443" t="str">
            <v>PVC</v>
          </cell>
        </row>
        <row r="1444">
          <cell r="B1444" t="str">
            <v>CRA22476</v>
          </cell>
          <cell r="C1444" t="str">
            <v>CFE150350</v>
          </cell>
          <cell r="D1444">
            <v>39259080</v>
          </cell>
          <cell r="E1444">
            <v>4260391371325</v>
          </cell>
          <cell r="F1444" t="str">
            <v>Wastewater Pipe-Wallpenetrations</v>
          </cell>
          <cell r="G1444" t="str">
            <v>Wall Sleeve</v>
          </cell>
          <cell r="H1444" t="str">
            <v>Wall Sleeve PVC</v>
          </cell>
          <cell r="I1444">
            <v>21001</v>
          </cell>
          <cell r="J1444" t="str">
            <v>Kraso</v>
          </cell>
          <cell r="K1444" t="str">
            <v>Crassus - Wall Sleeve PVC DN 150, for wall thickness 35 cm</v>
          </cell>
          <cell r="L1444" t="str">
            <v xml:space="preserve">vulcanized Power-Profile, water pressure-tight up to 2,5 bar </v>
          </cell>
          <cell r="M1444" t="str">
            <v xml:space="preserve">Crassus - Wall Sleeve PVC DN 150, for wall thickness 35 cm; vulcanized Power-Profile, water pressure-tight up to 2,5 bar </v>
          </cell>
          <cell r="N1444" t="str">
            <v xml:space="preserve">Crassus
Wall Sleeve PVC
Thick-walled plastic wall sleeve (ID) to set in waterproof concrete; for subsequent installation of pipes/cables through a Crassus press seal; water pressure-tight, vulcanized Power-Profile to prevent ingress of odor, gas or water; 2 end caps as installation aid
Brand: Crassus “or equivalent”
Pressure-tight (bar): 2,5
Proof of pressure-tightness: MPA test report
Sealing material: EPDM
(optionally: NBR, KTW-approval)
Pipe material: PVC
(optionally: PP/ KG2000)
Wall sleeve (DN): _____
Wall thickness (cm): _____
or
Item number: ______
Quantity (piece): ______
Price per unit (€): ______
Total price (€): _____
</v>
          </cell>
          <cell r="O1444" t="str">
            <v xml:space="preserve">Thick-walled plastic wall sleeve (ID) to set in waterproof concrete; for subsequent installation of pipes/cables through a Crassus press seal; water pressure-tight, vulcanized Power-Profile to prevent ingress of odor, gas or water; 2 end caps as installation aid
</v>
          </cell>
          <cell r="P1444">
            <v>23</v>
          </cell>
          <cell r="Q1444" t="str">
            <v>-</v>
          </cell>
          <cell r="R1444">
            <v>150</v>
          </cell>
          <cell r="S1444">
            <v>350</v>
          </cell>
          <cell r="T1444">
            <v>2.5</v>
          </cell>
          <cell r="U1444" t="str">
            <v>-</v>
          </cell>
          <cell r="V1444">
            <v>1.6</v>
          </cell>
          <cell r="W1444" t="str">
            <v>PVC</v>
          </cell>
        </row>
        <row r="1445">
          <cell r="B1445" t="str">
            <v>CRA22477</v>
          </cell>
          <cell r="C1445" t="str">
            <v>CFE150365</v>
          </cell>
          <cell r="D1445">
            <v>39259080</v>
          </cell>
          <cell r="E1445">
            <v>4260391371332</v>
          </cell>
          <cell r="F1445" t="str">
            <v>Wastewater Pipe-Wallpenetrations</v>
          </cell>
          <cell r="G1445" t="str">
            <v>Wall Sleeve</v>
          </cell>
          <cell r="H1445" t="str">
            <v>Wall Sleeve PVC</v>
          </cell>
          <cell r="I1445">
            <v>21001</v>
          </cell>
          <cell r="J1445" t="str">
            <v>Kraso</v>
          </cell>
          <cell r="K1445" t="str">
            <v>Crassus - Wall Sleeve PVC DN 150, for wall thickness 36,5 cm</v>
          </cell>
          <cell r="L1445" t="str">
            <v xml:space="preserve">vulcanized Power-Profile, water pressure-tight up to 2,5 bar </v>
          </cell>
          <cell r="M1445" t="str">
            <v xml:space="preserve">Crassus - Wall Sleeve PVC DN 150, for wall thickness 36,5 cm; vulcanized Power-Profile, water pressure-tight up to 2,5 bar </v>
          </cell>
          <cell r="N1445" t="str">
            <v xml:space="preserve">Crassus
Wall Sleeve PVC
Thick-walled plastic wall sleeve (ID) to set in waterproof concrete; for subsequent installation of pipes/cables through a Crassus press seal; water pressure-tight, vulcanized Power-Profile to prevent ingress of odor, gas or water; 2 end caps as installation aid
Brand: Crassus “or equivalent”
Pressure-tight (bar): 2,5
Proof of pressure-tightness: MPA test report
Sealing material: EPDM
(optionally: NBR, KTW-approval)
Pipe material: PVC
(optionally: PP/ KG2000)
Wall sleeve (DN): _____
Wall thickness (cm): _____
or
Item number: ______
Quantity (piece): ______
Price per unit (€): ______
Total price (€): _____
</v>
          </cell>
          <cell r="O1445" t="str">
            <v xml:space="preserve">Thick-walled plastic wall sleeve (ID) to set in waterproof concrete; for subsequent installation of pipes/cables through a Crassus press seal; water pressure-tight, vulcanized Power-Profile to prevent ingress of odor, gas or water; 2 end caps as installation aid
</v>
          </cell>
          <cell r="P1445">
            <v>23</v>
          </cell>
          <cell r="Q1445" t="str">
            <v>-</v>
          </cell>
          <cell r="R1445">
            <v>150</v>
          </cell>
          <cell r="S1445">
            <v>365</v>
          </cell>
          <cell r="T1445">
            <v>2.5</v>
          </cell>
          <cell r="U1445" t="str">
            <v>-</v>
          </cell>
          <cell r="V1445">
            <v>1.6</v>
          </cell>
          <cell r="W1445" t="str">
            <v>PVC</v>
          </cell>
        </row>
        <row r="1446">
          <cell r="B1446" t="str">
            <v>CRA22478</v>
          </cell>
          <cell r="C1446" t="str">
            <v>CFE150400</v>
          </cell>
          <cell r="D1446">
            <v>39259080</v>
          </cell>
          <cell r="E1446">
            <v>4260391371349</v>
          </cell>
          <cell r="F1446" t="str">
            <v>Wastewater Pipe-Wallpenetrations</v>
          </cell>
          <cell r="G1446" t="str">
            <v>Wall Sleeve</v>
          </cell>
          <cell r="H1446" t="str">
            <v>Wall Sleeve PVC</v>
          </cell>
          <cell r="I1446">
            <v>21001</v>
          </cell>
          <cell r="J1446" t="str">
            <v>Kraso</v>
          </cell>
          <cell r="K1446" t="str">
            <v>Crassus - Wall Sleeve PVC DN 150, for wall thickness 40 cm</v>
          </cell>
          <cell r="L1446" t="str">
            <v xml:space="preserve">vulcanized Power-Profile, water pressure-tight up to 2,5 bar </v>
          </cell>
          <cell r="M1446" t="str">
            <v xml:space="preserve">Crassus - Wall Sleeve PVC DN 150, for wall thickness 40 cm; vulcanized Power-Profile, water pressure-tight up to 2,5 bar </v>
          </cell>
          <cell r="N1446" t="str">
            <v xml:space="preserve">Crassus
Wall Sleeve PVC
Thick-walled plastic wall sleeve (ID) to set in waterproof concrete; for subsequent installation of pipes/cables through a Crassus press seal; water pressure-tight, vulcanized Power-Profile to prevent ingress of odor, gas or water; 2 end caps as installation aid
Brand: Crassus “or equivalent”
Pressure-tight (bar): 2,5
Proof of pressure-tightness: MPA test report
Sealing material: EPDM
(optionally: NBR, KTW-approval)
Pipe material: PVC
(optionally: PP/ KG2000)
Wall sleeve (DN): _____
Wall thickness (cm): _____
or
Item number: ______
Quantity (piece): ______
Price per unit (€): ______
Total price (€): _____
</v>
          </cell>
          <cell r="O1446" t="str">
            <v xml:space="preserve">Thick-walled plastic wall sleeve (ID) to set in waterproof concrete; for subsequent installation of pipes/cables through a Crassus press seal; water pressure-tight, vulcanized Power-Profile to prevent ingress of odor, gas or water; 2 end caps as installation aid
</v>
          </cell>
          <cell r="P1446">
            <v>23</v>
          </cell>
          <cell r="Q1446" t="str">
            <v>-</v>
          </cell>
          <cell r="R1446">
            <v>150</v>
          </cell>
          <cell r="S1446">
            <v>400</v>
          </cell>
          <cell r="T1446">
            <v>2.5</v>
          </cell>
          <cell r="U1446" t="str">
            <v>-</v>
          </cell>
          <cell r="V1446">
            <v>1.8</v>
          </cell>
          <cell r="W1446" t="str">
            <v>PVC</v>
          </cell>
        </row>
        <row r="1447">
          <cell r="B1447" t="str">
            <v>CRA22479</v>
          </cell>
          <cell r="C1447" t="str">
            <v>CFE150450</v>
          </cell>
          <cell r="D1447">
            <v>39259080</v>
          </cell>
          <cell r="E1447">
            <v>4260391371356</v>
          </cell>
          <cell r="F1447" t="str">
            <v>Wastewater Pipe-Wallpenetrations</v>
          </cell>
          <cell r="G1447" t="str">
            <v>Wall Sleeve</v>
          </cell>
          <cell r="H1447" t="str">
            <v>Wall Sleeve PVC</v>
          </cell>
          <cell r="I1447">
            <v>21001</v>
          </cell>
          <cell r="J1447" t="str">
            <v>Kraso</v>
          </cell>
          <cell r="K1447" t="str">
            <v>Crassus - Wall Sleeve PVC DN 150, for wall thickness 45 cm</v>
          </cell>
          <cell r="L1447" t="str">
            <v xml:space="preserve">vulcanized Power-Profile, water pressure-tight up to 2,5 bar </v>
          </cell>
          <cell r="M1447" t="str">
            <v xml:space="preserve">Crassus - Wall Sleeve PVC DN 150, for wall thickness 45 cm; vulcanized Power-Profile, water pressure-tight up to 2,5 bar </v>
          </cell>
          <cell r="N1447" t="str">
            <v xml:space="preserve">Crassus
Wall Sleeve PVC
Thick-walled plastic wall sleeve (ID) to set in waterproof concrete; for subsequent installation of pipes/cables through a Crassus press seal; water pressure-tight, vulcanized Power-Profile to prevent ingress of odor, gas or water; 2 end caps as installation aid
Brand: Crassus “or equivalent”
Pressure-tight (bar): 2,5
Proof of pressure-tightness: MPA test report
Sealing material: EPDM
(optionally: NBR, KTW-approval)
Pipe material: PVC
(optionally: PP/ KG2000)
Wall sleeve (DN): _____
Wall thickness (cm): _____
or
Item number: ______
Quantity (piece): ______
Price per unit (€): ______
Total price (€): _____
</v>
          </cell>
          <cell r="O1447" t="str">
            <v xml:space="preserve">Thick-walled plastic wall sleeve (ID) to set in waterproof concrete; for subsequent installation of pipes/cables through a Crassus press seal; water pressure-tight, vulcanized Power-Profile to prevent ingress of odor, gas or water; 2 end caps as installation aid
</v>
          </cell>
          <cell r="P1447">
            <v>23</v>
          </cell>
          <cell r="Q1447" t="str">
            <v>-</v>
          </cell>
          <cell r="R1447">
            <v>150</v>
          </cell>
          <cell r="S1447">
            <v>450</v>
          </cell>
          <cell r="T1447">
            <v>2.5</v>
          </cell>
          <cell r="U1447" t="str">
            <v>-</v>
          </cell>
          <cell r="V1447">
            <v>1.9</v>
          </cell>
          <cell r="W1447" t="str">
            <v>PVC</v>
          </cell>
        </row>
        <row r="1448">
          <cell r="B1448" t="str">
            <v>CRA22480</v>
          </cell>
          <cell r="C1448" t="str">
            <v>CFE150500</v>
          </cell>
          <cell r="D1448">
            <v>39259080</v>
          </cell>
          <cell r="E1448">
            <v>4260391371363</v>
          </cell>
          <cell r="F1448" t="str">
            <v>Wastewater Pipe-Wallpenetrations</v>
          </cell>
          <cell r="G1448" t="str">
            <v>Wall Sleeve</v>
          </cell>
          <cell r="H1448" t="str">
            <v>Wall Sleeve PVC</v>
          </cell>
          <cell r="I1448">
            <v>21001</v>
          </cell>
          <cell r="J1448" t="str">
            <v>Kraso</v>
          </cell>
          <cell r="K1448" t="str">
            <v>Crassus - Wall Sleeve PVC DN 150, for wall thickness 50 cm</v>
          </cell>
          <cell r="L1448" t="str">
            <v xml:space="preserve">vulcanized Power-Profile, water pressure-tight up to 2,5 bar </v>
          </cell>
          <cell r="M1448" t="str">
            <v xml:space="preserve">Crassus - Wall Sleeve PVC DN 150, for wall thickness 50 cm; vulcanized Power-Profile, water pressure-tight up to 2,5 bar </v>
          </cell>
          <cell r="N1448" t="str">
            <v xml:space="preserve">Crassus
Wall Sleeve PVC
Thick-walled plastic wall sleeve (ID) to set in waterproof concrete; for subsequent installation of pipes/cables through a Crassus press seal; water pressure-tight, vulcanized Power-Profile to prevent ingress of odor, gas or water; 2 end caps as installation aid
Brand: Crassus “or equivalent”
Pressure-tight (bar): 2,5
Proof of pressure-tightness: MPA test report
Sealing material: EPDM
(optionally: NBR, KTW-approval)
Pipe material: PVC
(optionally: PP/ KG2000)
Wall sleeve (DN): _____
Wall thickness (cm): _____
or
Item number: ______
Quantity (piece): ______
Price per unit (€): ______
Total price (€): _____
</v>
          </cell>
          <cell r="O1448" t="str">
            <v xml:space="preserve">Thick-walled plastic wall sleeve (ID) to set in waterproof concrete; for subsequent installation of pipes/cables through a Crassus press seal; water pressure-tight, vulcanized Power-Profile to prevent ingress of odor, gas or water; 2 end caps as installation aid
</v>
          </cell>
          <cell r="P1448">
            <v>23</v>
          </cell>
          <cell r="Q1448" t="str">
            <v>-</v>
          </cell>
          <cell r="R1448">
            <v>150</v>
          </cell>
          <cell r="S1448">
            <v>500</v>
          </cell>
          <cell r="T1448">
            <v>2.5</v>
          </cell>
          <cell r="U1448" t="str">
            <v>-</v>
          </cell>
          <cell r="V1448">
            <v>2</v>
          </cell>
          <cell r="W1448" t="str">
            <v>PVC</v>
          </cell>
        </row>
        <row r="1449">
          <cell r="B1449" t="str">
            <v>CRA22481</v>
          </cell>
          <cell r="C1449" t="str">
            <v>CFE200200</v>
          </cell>
          <cell r="D1449">
            <v>39259080</v>
          </cell>
          <cell r="E1449">
            <v>4260391371370</v>
          </cell>
          <cell r="F1449" t="str">
            <v>Wastewater Pipe-Wallpenetrations</v>
          </cell>
          <cell r="G1449" t="str">
            <v>Wall Sleeve</v>
          </cell>
          <cell r="H1449" t="str">
            <v>Wall Sleeve PVC</v>
          </cell>
          <cell r="I1449">
            <v>21001</v>
          </cell>
          <cell r="J1449" t="str">
            <v>Kraso</v>
          </cell>
          <cell r="K1449" t="str">
            <v>Crassus - Wall Sleeve PVC DN 200, for wall thickness 20 cm</v>
          </cell>
          <cell r="L1449" t="str">
            <v xml:space="preserve">vulcanized Power-Profile, water pressure-tight up to 2,5 bar </v>
          </cell>
          <cell r="M1449" t="str">
            <v xml:space="preserve">Crassus - Wall Sleeve PVC DN 200, for wall thickness 20 cm; vulcanized Power-Profile, water pressure-tight up to 2,5 bar </v>
          </cell>
          <cell r="N1449" t="str">
            <v xml:space="preserve">Crassus
Wall Sleeve PVC
Thick-walled plastic wall sleeve (ID) to set in waterproof concrete; for subsequent installation of pipes/cables through a Crassus press seal; water pressure-tight, vulcanized Power-Profile to prevent ingress of odor, gas or water; 2 end caps as installation aid
Brand: Crassus “or equivalent”
Pressure-tight (bar): 2,5
Proof of pressure-tightness: MPA test report
Sealing material: EPDM
(optionally: NBR, KTW-approval)
Pipe material: PVC
(optionally: PP/ KG2000)
Wall sleeve (DN): _____
Wall thickness (cm): _____
or
Item number: ______
Quantity (piece): ______
Price per unit (€): ______
Total price (€): _____
</v>
          </cell>
          <cell r="O1449" t="str">
            <v xml:space="preserve">Thick-walled plastic wall sleeve (ID) to set in waterproof concrete; for subsequent installation of pipes/cables through a Crassus press seal; water pressure-tight, vulcanized Power-Profile to prevent ingress of odor, gas or water; 2 end caps as installation aid
</v>
          </cell>
          <cell r="P1449">
            <v>23</v>
          </cell>
          <cell r="Q1449" t="str">
            <v>-</v>
          </cell>
          <cell r="R1449">
            <v>200</v>
          </cell>
          <cell r="S1449">
            <v>200</v>
          </cell>
          <cell r="T1449">
            <v>2.5</v>
          </cell>
          <cell r="U1449" t="str">
            <v>-</v>
          </cell>
          <cell r="V1449">
            <v>1.4</v>
          </cell>
          <cell r="W1449" t="str">
            <v>PVC</v>
          </cell>
        </row>
        <row r="1450">
          <cell r="B1450" t="str">
            <v>CRA22482</v>
          </cell>
          <cell r="C1450" t="str">
            <v>CFE200240</v>
          </cell>
          <cell r="D1450">
            <v>39259080</v>
          </cell>
          <cell r="E1450">
            <v>4260391371387</v>
          </cell>
          <cell r="F1450" t="str">
            <v>Wastewater Pipe-Wallpenetrations</v>
          </cell>
          <cell r="G1450" t="str">
            <v>Wall Sleeve</v>
          </cell>
          <cell r="H1450" t="str">
            <v>Wall Sleeve PVC</v>
          </cell>
          <cell r="I1450">
            <v>21001</v>
          </cell>
          <cell r="J1450" t="str">
            <v>Kraso</v>
          </cell>
          <cell r="K1450" t="str">
            <v>Crassus - Wall Sleeve PVC DN 200, for wall thickness 24 cm</v>
          </cell>
          <cell r="L1450" t="str">
            <v xml:space="preserve">vulcanized Power-Profile, water pressure-tight up to 2,5 bar </v>
          </cell>
          <cell r="M1450" t="str">
            <v xml:space="preserve">Crassus - Wall Sleeve PVC DN 200, for wall thickness 24 cm; vulcanized Power-Profile, water pressure-tight up to 2,5 bar </v>
          </cell>
          <cell r="N1450" t="str">
            <v xml:space="preserve">Crassus
Wall Sleeve PVC
Thick-walled plastic wall sleeve (ID) to set in waterproof concrete; for subsequent installation of pipes/cables through a Crassus press seal; water pressure-tight, vulcanized Power-Profile to prevent ingress of odor, gas or water; 2 end caps as installation aid
Brand: Crassus “or equivalent”
Pressure-tight (bar): 2,5
Proof of pressure-tightness: MPA test report
Sealing material: EPDM
(optionally: NBR, KTW-approval)
Pipe material: PVC
(optionally: PP/ KG2000)
Wall sleeve (DN): _____
Wall thickness (cm): _____
or
Item number: ______
Quantity (piece): ______
Price per unit (€): ______
Total price (€): _____
</v>
          </cell>
          <cell r="O1450" t="str">
            <v xml:space="preserve">Thick-walled plastic wall sleeve (ID) to set in waterproof concrete; for subsequent installation of pipes/cables through a Crassus press seal; water pressure-tight, vulcanized Power-Profile to prevent ingress of odor, gas or water; 2 end caps as installation aid
</v>
          </cell>
          <cell r="P1450">
            <v>23</v>
          </cell>
          <cell r="Q1450" t="str">
            <v>-</v>
          </cell>
          <cell r="R1450">
            <v>200</v>
          </cell>
          <cell r="S1450">
            <v>240</v>
          </cell>
          <cell r="T1450">
            <v>2.5</v>
          </cell>
          <cell r="U1450" t="str">
            <v>-</v>
          </cell>
          <cell r="V1450">
            <v>1.6</v>
          </cell>
          <cell r="W1450" t="str">
            <v>PVC</v>
          </cell>
        </row>
        <row r="1451">
          <cell r="B1451" t="str">
            <v>CRA22483</v>
          </cell>
          <cell r="C1451" t="str">
            <v>CFE200250</v>
          </cell>
          <cell r="D1451">
            <v>39259080</v>
          </cell>
          <cell r="E1451">
            <v>4260391371394</v>
          </cell>
          <cell r="F1451" t="str">
            <v>Wastewater Pipe-Wallpenetrations</v>
          </cell>
          <cell r="G1451" t="str">
            <v>Wall Sleeve</v>
          </cell>
          <cell r="H1451" t="str">
            <v>Wall Sleeve PVC</v>
          </cell>
          <cell r="I1451">
            <v>21001</v>
          </cell>
          <cell r="J1451" t="str">
            <v>Kraso</v>
          </cell>
          <cell r="K1451" t="str">
            <v>Crassus - Wall Sleeve PVC DN 200, for wall thickness 25 cm</v>
          </cell>
          <cell r="L1451" t="str">
            <v xml:space="preserve">vulcanized Power-Profile, water pressure-tight up to 2,5 bar </v>
          </cell>
          <cell r="M1451" t="str">
            <v xml:space="preserve">Crassus - Wall Sleeve PVC DN 200, for wall thickness 25 cm; vulcanized Power-Profile, water pressure-tight up to 2,5 bar </v>
          </cell>
          <cell r="N1451" t="str">
            <v xml:space="preserve">Crassus
Wall Sleeve PVC
Thick-walled plastic wall sleeve (ID) to set in waterproof concrete; for subsequent installation of pipes/cables through a Crassus press seal; water pressure-tight, vulcanized Power-Profile to prevent ingress of odor, gas or water; 2 end caps as installation aid
Brand: Crassus “or equivalent”
Pressure-tight (bar): 2,5
Proof of pressure-tightness: MPA test report
Sealing material: EPDM
(optionally: NBR, KTW-approval)
Pipe material: PVC
(optionally: PP/ KG2000)
Wall sleeve (DN): _____
Wall thickness (cm): _____
or
Item number: ______
Quantity (piece): ______
Price per unit (€): ______
Total price (€): _____
</v>
          </cell>
          <cell r="O1451" t="str">
            <v xml:space="preserve">Thick-walled plastic wall sleeve (ID) to set in waterproof concrete; for subsequent installation of pipes/cables through a Crassus press seal; water pressure-tight, vulcanized Power-Profile to prevent ingress of odor, gas or water; 2 end caps as installation aid
</v>
          </cell>
          <cell r="P1451">
            <v>23</v>
          </cell>
          <cell r="Q1451" t="str">
            <v>-</v>
          </cell>
          <cell r="R1451">
            <v>200</v>
          </cell>
          <cell r="S1451">
            <v>250</v>
          </cell>
          <cell r="T1451">
            <v>2.5</v>
          </cell>
          <cell r="U1451" t="str">
            <v>-</v>
          </cell>
          <cell r="V1451">
            <v>1.7</v>
          </cell>
          <cell r="W1451" t="str">
            <v>PVC</v>
          </cell>
        </row>
        <row r="1452">
          <cell r="B1452" t="str">
            <v>CRA22484</v>
          </cell>
          <cell r="C1452" t="str">
            <v>CFE200300</v>
          </cell>
          <cell r="D1452">
            <v>39259080</v>
          </cell>
          <cell r="E1452">
            <v>4260391371400</v>
          </cell>
          <cell r="F1452" t="str">
            <v>Wastewater Pipe-Wallpenetrations</v>
          </cell>
          <cell r="G1452" t="str">
            <v>Wall Sleeve</v>
          </cell>
          <cell r="H1452" t="str">
            <v>Wall Sleeve PVC</v>
          </cell>
          <cell r="I1452">
            <v>21001</v>
          </cell>
          <cell r="J1452" t="str">
            <v>Kraso</v>
          </cell>
          <cell r="K1452" t="str">
            <v>Crassus - Wall Sleeve PVC DN 200, for wall thickness 30 cm</v>
          </cell>
          <cell r="L1452" t="str">
            <v xml:space="preserve">vulcanized Power-Profile, water pressure-tight up to 2,5 bar </v>
          </cell>
          <cell r="M1452" t="str">
            <v xml:space="preserve">Crassus - Wall Sleeve PVC DN 200, for wall thickness 30 cm; vulcanized Power-Profile, water pressure-tight up to 2,5 bar </v>
          </cell>
          <cell r="N1452" t="str">
            <v xml:space="preserve">Crassus
Wall Sleeve PVC
Thick-walled plastic wall sleeve (ID) to set in waterproof concrete; for subsequent installation of pipes/cables through a Crassus press seal; water pressure-tight, vulcanized Power-Profile to prevent ingress of odor, gas or water; 2 end caps as installation aid
Brand: Crassus “or equivalent”
Pressure-tight (bar): 2,5
Proof of pressure-tightness: MPA test report
Sealing material: EPDM
(optionally: NBR, KTW-approval)
Pipe material: PVC
(optionally: PP/ KG2000)
Wall sleeve (DN): _____
Wall thickness (cm): _____
or
Item number: ______
Quantity (piece): ______
Price per unit (€): ______
Total price (€): _____
</v>
          </cell>
          <cell r="O1452" t="str">
            <v xml:space="preserve">Thick-walled plastic wall sleeve (ID) to set in waterproof concrete; for subsequent installation of pipes/cables through a Crassus press seal; water pressure-tight, vulcanized Power-Profile to prevent ingress of odor, gas or water; 2 end caps as installation aid
</v>
          </cell>
          <cell r="P1452">
            <v>23</v>
          </cell>
          <cell r="Q1452" t="str">
            <v>-</v>
          </cell>
          <cell r="R1452">
            <v>200</v>
          </cell>
          <cell r="S1452">
            <v>300</v>
          </cell>
          <cell r="T1452">
            <v>2.5</v>
          </cell>
          <cell r="U1452" t="str">
            <v>-</v>
          </cell>
          <cell r="V1452">
            <v>1.8</v>
          </cell>
          <cell r="W1452" t="str">
            <v>PVC</v>
          </cell>
        </row>
        <row r="1453">
          <cell r="B1453" t="str">
            <v>CRA22485</v>
          </cell>
          <cell r="C1453" t="str">
            <v>CFE200350</v>
          </cell>
          <cell r="D1453">
            <v>39259080</v>
          </cell>
          <cell r="E1453">
            <v>4260391371417</v>
          </cell>
          <cell r="F1453" t="str">
            <v>Wastewater Pipe-Wallpenetrations</v>
          </cell>
          <cell r="G1453" t="str">
            <v>Wall Sleeve</v>
          </cell>
          <cell r="H1453" t="str">
            <v>Wall Sleeve PVC</v>
          </cell>
          <cell r="I1453">
            <v>21001</v>
          </cell>
          <cell r="J1453" t="str">
            <v>Kraso</v>
          </cell>
          <cell r="K1453" t="str">
            <v>Crassus - Wall Sleeve PVC DN 200, for wall thickness 35 cm</v>
          </cell>
          <cell r="L1453" t="str">
            <v xml:space="preserve">vulcanized Power-Profile, water pressure-tight up to 2,5 bar </v>
          </cell>
          <cell r="M1453" t="str">
            <v xml:space="preserve">Crassus - Wall Sleeve PVC DN 200, for wall thickness 35 cm; vulcanized Power-Profile, water pressure-tight up to 2,5 bar </v>
          </cell>
          <cell r="N1453" t="str">
            <v xml:space="preserve">Crassus
Wall Sleeve PVC
Thick-walled plastic wall sleeve (ID) to set in waterproof concrete; for subsequent installation of pipes/cables through a Crassus press seal; water pressure-tight, vulcanized Power-Profile to prevent ingress of odor, gas or water; 2 end caps as installation aid
Brand: Crassus “or equivalent”
Pressure-tight (bar): 2,5
Proof of pressure-tightness: MPA test report
Sealing material: EPDM
(optionally: NBR, KTW-approval)
Pipe material: PVC
(optionally: PP/ KG2000)
Wall sleeve (DN): _____
Wall thickness (cm): _____
or
Item number: ______
Quantity (piece): ______
Price per unit (€): ______
Total price (€): _____
</v>
          </cell>
          <cell r="O1453" t="str">
            <v xml:space="preserve">Thick-walled plastic wall sleeve (ID) to set in waterproof concrete; for subsequent installation of pipes/cables through a Crassus press seal; water pressure-tight, vulcanized Power-Profile to prevent ingress of odor, gas or water; 2 end caps as installation aid
</v>
          </cell>
          <cell r="P1453">
            <v>23</v>
          </cell>
          <cell r="Q1453" t="str">
            <v>-</v>
          </cell>
          <cell r="R1453">
            <v>200</v>
          </cell>
          <cell r="S1453">
            <v>350</v>
          </cell>
          <cell r="T1453">
            <v>2.5</v>
          </cell>
          <cell r="U1453" t="str">
            <v>-</v>
          </cell>
          <cell r="V1453">
            <v>2</v>
          </cell>
          <cell r="W1453" t="str">
            <v>PVC</v>
          </cell>
        </row>
        <row r="1454">
          <cell r="B1454" t="str">
            <v>CRA22486</v>
          </cell>
          <cell r="C1454" t="str">
            <v>CFE200365</v>
          </cell>
          <cell r="D1454">
            <v>39259080</v>
          </cell>
          <cell r="E1454">
            <v>4260391371424</v>
          </cell>
          <cell r="F1454" t="str">
            <v>Wastewater Pipe-Wallpenetrations</v>
          </cell>
          <cell r="G1454" t="str">
            <v>Wall Sleeve</v>
          </cell>
          <cell r="H1454" t="str">
            <v>Wall Sleeve PVC</v>
          </cell>
          <cell r="I1454">
            <v>21001</v>
          </cell>
          <cell r="J1454" t="str">
            <v>Kraso</v>
          </cell>
          <cell r="K1454" t="str">
            <v>Crassus - Wall Sleeve PVC DN 200, for wall thickness 36,5 cm</v>
          </cell>
          <cell r="L1454" t="str">
            <v xml:space="preserve">vulcanized Power-Profile, water pressure-tight up to 2,5 bar </v>
          </cell>
          <cell r="M1454" t="str">
            <v xml:space="preserve">Crassus - Wall Sleeve PVC DN 200, for wall thickness 36,5 cm; vulcanized Power-Profile, water pressure-tight up to 2,5 bar </v>
          </cell>
          <cell r="N1454" t="str">
            <v xml:space="preserve">Crassus
Wall Sleeve PVC
Thick-walled plastic wall sleeve (ID) to set in waterproof concrete; for subsequent installation of pipes/cables through a Crassus press seal; water pressure-tight, vulcanized Power-Profile to prevent ingress of odor, gas or water; 2 end caps as installation aid
Brand: Crassus “or equivalent”
Pressure-tight (bar): 2,5
Proof of pressure-tightness: MPA test report
Sealing material: EPDM
(optionally: NBR, KTW-approval)
Pipe material: PVC
(optionally: PP/ KG2000)
Wall sleeve (DN): _____
Wall thickness (cm): _____
or
Item number: ______
Quantity (piece): ______
Price per unit (€): ______
Total price (€): _____
</v>
          </cell>
          <cell r="O1454" t="str">
            <v xml:space="preserve">Thick-walled plastic wall sleeve (ID) to set in waterproof concrete; for subsequent installation of pipes/cables through a Crassus press seal; water pressure-tight, vulcanized Power-Profile to prevent ingress of odor, gas or water; 2 end caps as installation aid
</v>
          </cell>
          <cell r="P1454">
            <v>23</v>
          </cell>
          <cell r="Q1454" t="str">
            <v>-</v>
          </cell>
          <cell r="R1454">
            <v>200</v>
          </cell>
          <cell r="S1454">
            <v>365</v>
          </cell>
          <cell r="T1454">
            <v>2.5</v>
          </cell>
          <cell r="U1454" t="str">
            <v>-</v>
          </cell>
          <cell r="V1454">
            <v>2.1</v>
          </cell>
          <cell r="W1454" t="str">
            <v>PVC</v>
          </cell>
        </row>
        <row r="1455">
          <cell r="B1455" t="str">
            <v>CRA22487</v>
          </cell>
          <cell r="C1455" t="str">
            <v>CFE200400</v>
          </cell>
          <cell r="D1455">
            <v>39259080</v>
          </cell>
          <cell r="E1455">
            <v>4260391371431</v>
          </cell>
          <cell r="F1455" t="str">
            <v>Wastewater Pipe-Wallpenetrations</v>
          </cell>
          <cell r="G1455" t="str">
            <v>Wall Sleeve</v>
          </cell>
          <cell r="H1455" t="str">
            <v>Wall Sleeve PVC</v>
          </cell>
          <cell r="I1455">
            <v>21001</v>
          </cell>
          <cell r="J1455" t="str">
            <v>Kraso</v>
          </cell>
          <cell r="K1455" t="str">
            <v>Crassus - Wall Sleeve PVC DN 200, for wall thickness 40 cm</v>
          </cell>
          <cell r="L1455" t="str">
            <v xml:space="preserve">vulcanized Power-Profile, water pressure-tight up to 2,5 bar </v>
          </cell>
          <cell r="M1455" t="str">
            <v xml:space="preserve">Crassus - Wall Sleeve PVC DN 200, for wall thickness 40 cm; vulcanized Power-Profile, water pressure-tight up to 2,5 bar </v>
          </cell>
          <cell r="N1455" t="str">
            <v xml:space="preserve">Crassus
Wall Sleeve PVC
Thick-walled plastic wall sleeve (ID) to set in waterproof concrete; for subsequent installation of pipes/cables through a Crassus press seal; water pressure-tight, vulcanized Power-Profile to prevent ingress of odor, gas or water; 2 end caps as installation aid
Brand: Crassus “or equivalent”
Pressure-tight (bar): 2,5
Proof of pressure-tightness: MPA test report
Sealing material: EPDM
(optionally: NBR, KTW-approval)
Pipe material: PVC
(optionally: PP/ KG2000)
Wall sleeve (DN): _____
Wall thickness (cm): _____
or
Item number: ______
Quantity (piece): ______
Price per unit (€): ______
Total price (€): _____
</v>
          </cell>
          <cell r="O1455" t="str">
            <v xml:space="preserve">Thick-walled plastic wall sleeve (ID) to set in waterproof concrete; for subsequent installation of pipes/cables through a Crassus press seal; water pressure-tight, vulcanized Power-Profile to prevent ingress of odor, gas or water; 2 end caps as installation aid
</v>
          </cell>
          <cell r="P1455">
            <v>23</v>
          </cell>
          <cell r="Q1455" t="str">
            <v>-</v>
          </cell>
          <cell r="R1455">
            <v>200</v>
          </cell>
          <cell r="S1455">
            <v>400</v>
          </cell>
          <cell r="T1455">
            <v>2.5</v>
          </cell>
          <cell r="U1455" t="str">
            <v>-</v>
          </cell>
          <cell r="V1455">
            <v>2.2999999999999998</v>
          </cell>
          <cell r="W1455" t="str">
            <v>PVC</v>
          </cell>
        </row>
        <row r="1456">
          <cell r="B1456" t="str">
            <v>CRA22488</v>
          </cell>
          <cell r="C1456" t="str">
            <v>CFE200450</v>
          </cell>
          <cell r="D1456">
            <v>39259080</v>
          </cell>
          <cell r="E1456">
            <v>4260391371448</v>
          </cell>
          <cell r="F1456" t="str">
            <v>Wastewater Pipe-Wallpenetrations</v>
          </cell>
          <cell r="G1456" t="str">
            <v>Wall Sleeve</v>
          </cell>
          <cell r="H1456" t="str">
            <v>Wall Sleeve PVC</v>
          </cell>
          <cell r="I1456">
            <v>21001</v>
          </cell>
          <cell r="J1456" t="str">
            <v>Kraso</v>
          </cell>
          <cell r="K1456" t="str">
            <v>Crassus - Wall Sleeve PVC DN 200, for wall thickness 45 cm</v>
          </cell>
          <cell r="L1456" t="str">
            <v xml:space="preserve">vulcanized Power-Profile, water pressure-tight up to 2,5 bar </v>
          </cell>
          <cell r="M1456" t="str">
            <v xml:space="preserve">Crassus - Wall Sleeve PVC DN 200, for wall thickness 45 cm; vulcanized Power-Profile, water pressure-tight up to 2,5 bar </v>
          </cell>
          <cell r="N1456" t="str">
            <v xml:space="preserve">Crassus
Wall Sleeve PVC
Thick-walled plastic wall sleeve (ID) to set in waterproof concrete; for subsequent installation of pipes/cables through a Crassus press seal; water pressure-tight, vulcanized Power-Profile to prevent ingress of odor, gas or water; 2 end caps as installation aid
Brand: Crassus “or equivalent”
Pressure-tight (bar): 2,5
Proof of pressure-tightness: MPA test report
Sealing material: EPDM
(optionally: NBR, KTW-approval)
Pipe material: PVC
(optionally: PP/ KG2000)
Wall sleeve (DN): _____
Wall thickness (cm): _____
or
Item number: ______
Quantity (piece): ______
Price per unit (€): ______
Total price (€): _____
</v>
          </cell>
          <cell r="O1456" t="str">
            <v xml:space="preserve">Thick-walled plastic wall sleeve (ID) to set in waterproof concrete; for subsequent installation of pipes/cables through a Crassus press seal; water pressure-tight, vulcanized Power-Profile to prevent ingress of odor, gas or water; 2 end caps as installation aid
</v>
          </cell>
          <cell r="P1456">
            <v>23</v>
          </cell>
          <cell r="Q1456" t="str">
            <v>-</v>
          </cell>
          <cell r="R1456">
            <v>200</v>
          </cell>
          <cell r="S1456">
            <v>450</v>
          </cell>
          <cell r="T1456">
            <v>2.5</v>
          </cell>
          <cell r="U1456" t="str">
            <v>-</v>
          </cell>
          <cell r="V1456">
            <v>2.5</v>
          </cell>
          <cell r="W1456" t="str">
            <v>PVC</v>
          </cell>
        </row>
        <row r="1457">
          <cell r="B1457" t="str">
            <v>CRA22489</v>
          </cell>
          <cell r="C1457" t="str">
            <v>CFE200500</v>
          </cell>
          <cell r="D1457">
            <v>39259080</v>
          </cell>
          <cell r="E1457">
            <v>4260391371455</v>
          </cell>
          <cell r="F1457" t="str">
            <v>Wastewater Pipe-Wallpenetrations</v>
          </cell>
          <cell r="G1457" t="str">
            <v>Wall Sleeve</v>
          </cell>
          <cell r="H1457" t="str">
            <v>Wall Sleeve PVC</v>
          </cell>
          <cell r="I1457">
            <v>21001</v>
          </cell>
          <cell r="J1457" t="str">
            <v>Kraso</v>
          </cell>
          <cell r="K1457" t="str">
            <v>Crassus - Wall Sleeve PVC DN 200, for wall thickness 50 cm</v>
          </cell>
          <cell r="L1457" t="str">
            <v xml:space="preserve">vulcanized Power-Profile, water pressure-tight up to 2,5 bar </v>
          </cell>
          <cell r="M1457" t="str">
            <v xml:space="preserve">Crassus - Wall Sleeve PVC DN 200, for wall thickness 50 cm; vulcanized Power-Profile, water pressure-tight up to 2,5 bar </v>
          </cell>
          <cell r="N1457" t="str">
            <v xml:space="preserve">Crassus
Wall Sleeve PVC
Thick-walled plastic wall sleeve (ID) to set in waterproof concrete; for subsequent installation of pipes/cables through a Crassus press seal; water pressure-tight, vulcanized Power-Profile to prevent ingress of odor, gas or water; 2 end caps as installation aid
Brand: Crassus “or equivalent”
Pressure-tight (bar): 2,5
Proof of pressure-tightness: MPA test report
Sealing material: EPDM
(optionally: NBR, KTW-approval)
Pipe material: PVC
(optionally: PP/ KG2000)
Wall sleeve (DN): _____
Wall thickness (cm): _____
or
Item number: ______
Quantity (piece): ______
Price per unit (€): ______
Total price (€): _____
</v>
          </cell>
          <cell r="O1457" t="str">
            <v xml:space="preserve">Thick-walled plastic wall sleeve (ID) to set in waterproof concrete; for subsequent installation of pipes/cables through a Crassus press seal; water pressure-tight, vulcanized Power-Profile to prevent ingress of odor, gas or water; 2 end caps as installation aid
</v>
          </cell>
          <cell r="P1457">
            <v>23</v>
          </cell>
          <cell r="Q1457" t="str">
            <v>-</v>
          </cell>
          <cell r="R1457">
            <v>200</v>
          </cell>
          <cell r="S1457">
            <v>500</v>
          </cell>
          <cell r="T1457">
            <v>2.5</v>
          </cell>
          <cell r="U1457" t="str">
            <v>-</v>
          </cell>
          <cell r="V1457">
            <v>2.7</v>
          </cell>
          <cell r="W1457" t="str">
            <v>PVC</v>
          </cell>
        </row>
        <row r="1458">
          <cell r="B1458" t="str">
            <v>CRA22490</v>
          </cell>
          <cell r="C1458" t="str">
            <v>CFE250200</v>
          </cell>
          <cell r="D1458">
            <v>39259080</v>
          </cell>
          <cell r="E1458">
            <v>4260391371462</v>
          </cell>
          <cell r="F1458" t="str">
            <v>Wastewater Pipe-Wallpenetrations</v>
          </cell>
          <cell r="G1458" t="str">
            <v>Wall Sleeve</v>
          </cell>
          <cell r="H1458" t="str">
            <v>Wall Sleeve PVC</v>
          </cell>
          <cell r="I1458">
            <v>21001</v>
          </cell>
          <cell r="J1458" t="str">
            <v>Kraso</v>
          </cell>
          <cell r="K1458" t="str">
            <v>Crassus - Wall Sleeve PVC DN 250, for wall thickness 20 cm</v>
          </cell>
          <cell r="L1458" t="str">
            <v xml:space="preserve">vulcanized Power-Profile, water pressure-tight up to 2,5 bar </v>
          </cell>
          <cell r="M1458" t="str">
            <v xml:space="preserve">Crassus - Wall Sleeve PVC DN 250, for wall thickness 20 cm; vulcanized Power-Profile, water pressure-tight up to 2,5 bar </v>
          </cell>
          <cell r="N1458" t="str">
            <v xml:space="preserve">Crassus
Wall Sleeve PVC
Thick-walled plastic wall sleeve (ID) to set in waterproof concrete; for subsequent installation of pipes/cables through a Crassus press seal; water pressure-tight, vulcanized Power-Profile to prevent ingress of odor, gas or water; 2 end caps as installation aid
Brand: Crassus “or equivalent”
Pressure-tight (bar): 2,5
Proof of pressure-tightness: MPA test report
Sealing material: EPDM
(optionally: NBR, KTW-approval)
Pipe material: PVC
(optionally: PP/ KG2000)
Wall sleeve (DN): _____
Wall thickness (cm): _____
or
Item number: ______
Quantity (piece): ______
Price per unit (€): ______
Total price (€): _____
</v>
          </cell>
          <cell r="O1458" t="str">
            <v xml:space="preserve">Thick-walled plastic wall sleeve (ID) to set in waterproof concrete; for subsequent installation of pipes/cables through a Crassus press seal; water pressure-tight, vulcanized Power-Profile to prevent ingress of odor, gas or water; 2 end caps as installation aid
</v>
          </cell>
          <cell r="P1458">
            <v>23</v>
          </cell>
          <cell r="Q1458" t="str">
            <v>-</v>
          </cell>
          <cell r="R1458">
            <v>250</v>
          </cell>
          <cell r="S1458">
            <v>200</v>
          </cell>
          <cell r="T1458">
            <v>2.5</v>
          </cell>
          <cell r="U1458" t="str">
            <v>-</v>
          </cell>
          <cell r="V1458">
            <v>4.2</v>
          </cell>
          <cell r="W1458" t="str">
            <v>PVC</v>
          </cell>
        </row>
        <row r="1459">
          <cell r="B1459" t="str">
            <v>CRA22491</v>
          </cell>
          <cell r="C1459" t="str">
            <v>CFE250240</v>
          </cell>
          <cell r="D1459">
            <v>39259080</v>
          </cell>
          <cell r="E1459">
            <v>4260391371479</v>
          </cell>
          <cell r="F1459" t="str">
            <v>Wastewater Pipe-Wallpenetrations</v>
          </cell>
          <cell r="G1459" t="str">
            <v>Wall Sleeve</v>
          </cell>
          <cell r="H1459" t="str">
            <v>Wall Sleeve PVC</v>
          </cell>
          <cell r="I1459">
            <v>21001</v>
          </cell>
          <cell r="J1459" t="str">
            <v>Kraso</v>
          </cell>
          <cell r="K1459" t="str">
            <v>Crassus - Wall Sleeve PVC DN 250, for wall thickness 24 cm</v>
          </cell>
          <cell r="L1459" t="str">
            <v xml:space="preserve">vulcanized Power-Profile, water pressure-tight up to 2,5 bar </v>
          </cell>
          <cell r="M1459" t="str">
            <v xml:space="preserve">Crassus - Wall Sleeve PVC DN 250, for wall thickness 24 cm; vulcanized Power-Profile, water pressure-tight up to 2,5 bar </v>
          </cell>
          <cell r="N1459" t="str">
            <v xml:space="preserve">Crassus
Wall Sleeve PVC
Thick-walled plastic wall sleeve (ID) to set in waterproof concrete; for subsequent installation of pipes/cables through a Crassus press seal; water pressure-tight, vulcanized Power-Profile to prevent ingress of odor, gas or water; 2 end caps as installation aid
Brand: Crassus “or equivalent”
Pressure-tight (bar): 2,5
Proof of pressure-tightness: MPA test report
Sealing material: EPDM
(optionally: NBR, KTW-approval)
Pipe material: PVC
(optionally: PP/ KG2000)
Wall sleeve (DN): _____
Wall thickness (cm): _____
or
Item number: ______
Quantity (piece): ______
Price per unit (€): ______
Total price (€): _____
</v>
          </cell>
          <cell r="O1459" t="str">
            <v xml:space="preserve">Thick-walled plastic wall sleeve (ID) to set in waterproof concrete; for subsequent installation of pipes/cables through a Crassus press seal; water pressure-tight, vulcanized Power-Profile to prevent ingress of odor, gas or water; 2 end caps as installation aid
</v>
          </cell>
          <cell r="P1459">
            <v>23</v>
          </cell>
          <cell r="Q1459" t="str">
            <v>-</v>
          </cell>
          <cell r="R1459">
            <v>250</v>
          </cell>
          <cell r="S1459">
            <v>240</v>
          </cell>
          <cell r="T1459">
            <v>2.5</v>
          </cell>
          <cell r="U1459" t="str">
            <v>-</v>
          </cell>
          <cell r="V1459">
            <v>4.8</v>
          </cell>
          <cell r="W1459" t="str">
            <v>PVC</v>
          </cell>
        </row>
        <row r="1460">
          <cell r="B1460" t="str">
            <v>CRA22492</v>
          </cell>
          <cell r="C1460" t="str">
            <v>CFE250250</v>
          </cell>
          <cell r="D1460">
            <v>39259080</v>
          </cell>
          <cell r="E1460">
            <v>4260391371486</v>
          </cell>
          <cell r="F1460" t="str">
            <v>Wastewater Pipe-Wallpenetrations</v>
          </cell>
          <cell r="G1460" t="str">
            <v>Wall Sleeve</v>
          </cell>
          <cell r="H1460" t="str">
            <v>Wall Sleeve PVC</v>
          </cell>
          <cell r="I1460">
            <v>21001</v>
          </cell>
          <cell r="J1460" t="str">
            <v>Kraso</v>
          </cell>
          <cell r="K1460" t="str">
            <v>Crassus - Wall Sleeve PVC DN 250, for wall thickness 25 cm</v>
          </cell>
          <cell r="L1460" t="str">
            <v xml:space="preserve">vulcanized Power-Profile, water pressure-tight up to 2,5 bar </v>
          </cell>
          <cell r="M1460" t="str">
            <v xml:space="preserve">Crassus - Wall Sleeve PVC DN 250, for wall thickness 25 cm; vulcanized Power-Profile, water pressure-tight up to 2,5 bar </v>
          </cell>
          <cell r="N1460" t="str">
            <v xml:space="preserve">Crassus
Wall Sleeve PVC
Thick-walled plastic wall sleeve (ID) to set in waterproof concrete; for subsequent installation of pipes/cables through a Crassus press seal; water pressure-tight, vulcanized Power-Profile to prevent ingress of odor, gas or water; 2 end caps as installation aid
Brand: Crassus “or equivalent”
Pressure-tight (bar): 2,5
Proof of pressure-tightness: MPA test report
Sealing material: EPDM
(optionally: NBR, KTW-approval)
Pipe material: PVC
(optionally: PP/ KG2000)
Wall sleeve (DN): _____
Wall thickness (cm): _____
or
Item number: ______
Quantity (piece): ______
Price per unit (€): ______
Total price (€): _____
</v>
          </cell>
          <cell r="O1460" t="str">
            <v xml:space="preserve">Thick-walled plastic wall sleeve (ID) to set in waterproof concrete; for subsequent installation of pipes/cables through a Crassus press seal; water pressure-tight, vulcanized Power-Profile to prevent ingress of odor, gas or water; 2 end caps as installation aid
</v>
          </cell>
          <cell r="P1460">
            <v>23</v>
          </cell>
          <cell r="Q1460" t="str">
            <v>-</v>
          </cell>
          <cell r="R1460">
            <v>250</v>
          </cell>
          <cell r="S1460">
            <v>250</v>
          </cell>
          <cell r="T1460">
            <v>2.5</v>
          </cell>
          <cell r="U1460" t="str">
            <v>-</v>
          </cell>
          <cell r="V1460">
            <v>2.7</v>
          </cell>
          <cell r="W1460" t="str">
            <v>PVC</v>
          </cell>
        </row>
        <row r="1461">
          <cell r="B1461" t="str">
            <v>CRA22493</v>
          </cell>
          <cell r="C1461" t="str">
            <v>CFE250300</v>
          </cell>
          <cell r="D1461">
            <v>39259080</v>
          </cell>
          <cell r="E1461">
            <v>4260391371493</v>
          </cell>
          <cell r="F1461" t="str">
            <v>Wastewater Pipe-Wallpenetrations</v>
          </cell>
          <cell r="G1461" t="str">
            <v>Wall Sleeve</v>
          </cell>
          <cell r="H1461" t="str">
            <v>Wall Sleeve PVC</v>
          </cell>
          <cell r="I1461">
            <v>21001</v>
          </cell>
          <cell r="J1461" t="str">
            <v>Kraso</v>
          </cell>
          <cell r="K1461" t="str">
            <v>Crassus - Wall Sleeve PVC DN 250, for wall thickness 30 cm</v>
          </cell>
          <cell r="L1461" t="str">
            <v xml:space="preserve">vulcanized Power-Profile, water pressure-tight up to 2,5 bar </v>
          </cell>
          <cell r="M1461" t="str">
            <v xml:space="preserve">Crassus - Wall Sleeve PVC DN 250, for wall thickness 30 cm; vulcanized Power-Profile, water pressure-tight up to 2,5 bar </v>
          </cell>
          <cell r="N1461" t="str">
            <v xml:space="preserve">Crassus
Wall Sleeve PVC
Thick-walled plastic wall sleeve (ID) to set in waterproof concrete; for subsequent installation of pipes/cables through a Crassus press seal; water pressure-tight, vulcanized Power-Profile to prevent ingress of odor, gas or water; 2 end caps as installation aid
Brand: Crassus “or equivalent”
Pressure-tight (bar): 2,5
Proof of pressure-tightness: MPA test report
Sealing material: EPDM
(optionally: NBR, KTW-approval)
Pipe material: PVC
(optionally: PP/ KG2000)
Wall sleeve (DN): _____
Wall thickness (cm): _____
or
Item number: ______
Quantity (piece): ______
Price per unit (€): ______
Total price (€): _____
</v>
          </cell>
          <cell r="O1461" t="str">
            <v xml:space="preserve">Thick-walled plastic wall sleeve (ID) to set in waterproof concrete; for subsequent installation of pipes/cables through a Crassus press seal; water pressure-tight, vulcanized Power-Profile to prevent ingress of odor, gas or water; 2 end caps as installation aid
</v>
          </cell>
          <cell r="P1461">
            <v>23</v>
          </cell>
          <cell r="Q1461" t="str">
            <v>-</v>
          </cell>
          <cell r="R1461">
            <v>250</v>
          </cell>
          <cell r="S1461">
            <v>300</v>
          </cell>
          <cell r="T1461">
            <v>2.5</v>
          </cell>
          <cell r="U1461" t="str">
            <v>-</v>
          </cell>
          <cell r="V1461">
            <v>3.2</v>
          </cell>
          <cell r="W1461" t="str">
            <v>PVC</v>
          </cell>
        </row>
        <row r="1462">
          <cell r="B1462" t="str">
            <v>CRA22494</v>
          </cell>
          <cell r="C1462" t="str">
            <v>CFE250350</v>
          </cell>
          <cell r="D1462">
            <v>39259080</v>
          </cell>
          <cell r="E1462">
            <v>4260391371509</v>
          </cell>
          <cell r="F1462" t="str">
            <v>Wastewater Pipe-Wallpenetrations</v>
          </cell>
          <cell r="G1462" t="str">
            <v>Wall Sleeve</v>
          </cell>
          <cell r="H1462" t="str">
            <v>Wall Sleeve PVC</v>
          </cell>
          <cell r="I1462">
            <v>21001</v>
          </cell>
          <cell r="J1462" t="str">
            <v>Kraso</v>
          </cell>
          <cell r="K1462" t="str">
            <v>Crassus - Wall Sleeve PVC DN 250, for wall thickness 35 cm</v>
          </cell>
          <cell r="L1462" t="str">
            <v xml:space="preserve">vulcanized Power-Profile, water pressure-tight up to 2,5 bar </v>
          </cell>
          <cell r="M1462" t="str">
            <v xml:space="preserve">Crassus - Wall Sleeve PVC DN 250, for wall thickness 35 cm; vulcanized Power-Profile, water pressure-tight up to 2,5 bar </v>
          </cell>
          <cell r="N1462" t="str">
            <v xml:space="preserve">Crassus
Wall Sleeve PVC
Thick-walled plastic wall sleeve (ID) to set in waterproof concrete; for subsequent installation of pipes/cables through a Crassus press seal; water pressure-tight, vulcanized Power-Profile to prevent ingress of odor, gas or water; 2 end caps as installation aid
Brand: Crassus “or equivalent”
Pressure-tight (bar): 2,5
Proof of pressure-tightness: MPA test report
Sealing material: EPDM
(optionally: NBR, KTW-approval)
Pipe material: PVC
(optionally: PP/ KG2000)
Wall sleeve (DN): _____
Wall thickness (cm): _____
or
Item number: ______
Quantity (piece): ______
Price per unit (€): ______
Total price (€): _____
</v>
          </cell>
          <cell r="O1462" t="str">
            <v xml:space="preserve">Thick-walled plastic wall sleeve (ID) to set in waterproof concrete; for subsequent installation of pipes/cables through a Crassus press seal; water pressure-tight, vulcanized Power-Profile to prevent ingress of odor, gas or water; 2 end caps as installation aid
</v>
          </cell>
          <cell r="P1462">
            <v>23</v>
          </cell>
          <cell r="Q1462" t="str">
            <v>-</v>
          </cell>
          <cell r="R1462">
            <v>250</v>
          </cell>
          <cell r="S1462">
            <v>350</v>
          </cell>
          <cell r="T1462">
            <v>2.5</v>
          </cell>
          <cell r="U1462" t="str">
            <v>-</v>
          </cell>
          <cell r="V1462">
            <v>6.9</v>
          </cell>
          <cell r="W1462" t="str">
            <v>PVC</v>
          </cell>
        </row>
        <row r="1463">
          <cell r="B1463" t="str">
            <v>CRA22495</v>
          </cell>
          <cell r="C1463" t="str">
            <v>CFE250365</v>
          </cell>
          <cell r="D1463">
            <v>39259080</v>
          </cell>
          <cell r="E1463">
            <v>4260391371516</v>
          </cell>
          <cell r="F1463" t="str">
            <v>Wastewater Pipe-Wallpenetrations</v>
          </cell>
          <cell r="G1463" t="str">
            <v>Wall Sleeve</v>
          </cell>
          <cell r="H1463" t="str">
            <v>Wall Sleeve PVC</v>
          </cell>
          <cell r="I1463">
            <v>21001</v>
          </cell>
          <cell r="J1463" t="str">
            <v>Kraso</v>
          </cell>
          <cell r="K1463" t="str">
            <v>Crassus - Wall Sleeve PVC DN 250, for wall thickness 36,5 cm</v>
          </cell>
          <cell r="L1463" t="str">
            <v xml:space="preserve">vulcanized Power-Profile, water pressure-tight up to 2,5 bar </v>
          </cell>
          <cell r="M1463" t="str">
            <v xml:space="preserve">Crassus - Wall Sleeve PVC DN 250, for wall thickness 36,5 cm; vulcanized Power-Profile, water pressure-tight up to 2,5 bar </v>
          </cell>
          <cell r="N1463" t="str">
            <v xml:space="preserve">Crassus
Wall Sleeve PVC
Thick-walled plastic wall sleeve (ID) to set in waterproof concrete; for subsequent installation of pipes/cables through a Crassus press seal; water pressure-tight, vulcanized Power-Profile to prevent ingress of odor, gas or water; 2 end caps as installation aid
Brand: Crassus “or equivalent”
Pressure-tight (bar): 2,5
Proof of pressure-tightness: MPA test report
Sealing material: EPDM
(optionally: NBR, KTW-approval)
Pipe material: PVC
(optionally: PP/ KG2000)
Wall sleeve (DN): _____
Wall thickness (cm): _____
or
Item number: ______
Quantity (piece): ______
Price per unit (€): ______
Total price (€): _____
</v>
          </cell>
          <cell r="O1463" t="str">
            <v xml:space="preserve">Thick-walled plastic wall sleeve (ID) to set in waterproof concrete; for subsequent installation of pipes/cables through a Crassus press seal; water pressure-tight, vulcanized Power-Profile to prevent ingress of odor, gas or water; 2 end caps as installation aid
</v>
          </cell>
          <cell r="P1463">
            <v>23</v>
          </cell>
          <cell r="Q1463" t="str">
            <v>-</v>
          </cell>
          <cell r="R1463">
            <v>250</v>
          </cell>
          <cell r="S1463">
            <v>365</v>
          </cell>
          <cell r="T1463">
            <v>2.5</v>
          </cell>
          <cell r="U1463" t="str">
            <v>-</v>
          </cell>
          <cell r="V1463">
            <v>7.1</v>
          </cell>
          <cell r="W1463" t="str">
            <v>PVC</v>
          </cell>
        </row>
        <row r="1464">
          <cell r="B1464" t="str">
            <v>CRA22496</v>
          </cell>
          <cell r="C1464" t="str">
            <v>CFE250400</v>
          </cell>
          <cell r="D1464">
            <v>39259080</v>
          </cell>
          <cell r="E1464">
            <v>4260391371523</v>
          </cell>
          <cell r="F1464" t="str">
            <v>Wastewater Pipe-Wallpenetrations</v>
          </cell>
          <cell r="G1464" t="str">
            <v>Wall Sleeve</v>
          </cell>
          <cell r="H1464" t="str">
            <v>Wall Sleeve PVC</v>
          </cell>
          <cell r="I1464">
            <v>21001</v>
          </cell>
          <cell r="J1464" t="str">
            <v>Kraso</v>
          </cell>
          <cell r="K1464" t="str">
            <v>Crassus - Wall Sleeve PVC DN 250, for wall thickness 40 cm</v>
          </cell>
          <cell r="L1464" t="str">
            <v xml:space="preserve">vulcanized Power-Profile, water pressure-tight up to 2,5 bar </v>
          </cell>
          <cell r="M1464" t="str">
            <v xml:space="preserve">Crassus - Wall Sleeve PVC DN 250, for wall thickness 40 cm; vulcanized Power-Profile, water pressure-tight up to 2,5 bar </v>
          </cell>
          <cell r="N1464" t="str">
            <v xml:space="preserve">Crassus
Wall Sleeve PVC
Thick-walled plastic wall sleeve (ID) to set in waterproof concrete; for subsequent installation of pipes/cables through a Crassus press seal; water pressure-tight, vulcanized Power-Profile to prevent ingress of odor, gas or water; 2 end caps as installation aid
Brand: Crassus “or equivalent”
Pressure-tight (bar): 2,5
Proof of pressure-tightness: MPA test report
Sealing material: EPDM
(optionally: NBR, KTW-approval)
Pipe material: PVC
(optionally: PP/ KG2000)
Wall sleeve (DN): _____
Wall thickness (cm): _____
or
Item number: ______
Quantity (piece): ______
Price per unit (€): ______
Total price (€): _____
</v>
          </cell>
          <cell r="O1464" t="str">
            <v xml:space="preserve">Thick-walled plastic wall sleeve (ID) to set in waterproof concrete; for subsequent installation of pipes/cables through a Crassus press seal; water pressure-tight, vulcanized Power-Profile to prevent ingress of odor, gas or water; 2 end caps as installation aid
</v>
          </cell>
          <cell r="P1464">
            <v>23</v>
          </cell>
          <cell r="Q1464" t="str">
            <v>-</v>
          </cell>
          <cell r="R1464">
            <v>250</v>
          </cell>
          <cell r="S1464">
            <v>400</v>
          </cell>
          <cell r="T1464">
            <v>2.5</v>
          </cell>
          <cell r="U1464" t="str">
            <v>-</v>
          </cell>
          <cell r="V1464">
            <v>3.9</v>
          </cell>
          <cell r="W1464" t="str">
            <v>PVC</v>
          </cell>
        </row>
        <row r="1465">
          <cell r="B1465" t="str">
            <v>CRA22497</v>
          </cell>
          <cell r="C1465" t="str">
            <v>CFE250450</v>
          </cell>
          <cell r="D1465">
            <v>39259080</v>
          </cell>
          <cell r="E1465">
            <v>4260391371530</v>
          </cell>
          <cell r="F1465" t="str">
            <v>Wastewater Pipe-Wallpenetrations</v>
          </cell>
          <cell r="G1465" t="str">
            <v>Wall Sleeve</v>
          </cell>
          <cell r="H1465" t="str">
            <v>Wall Sleeve PVC</v>
          </cell>
          <cell r="I1465">
            <v>21001</v>
          </cell>
          <cell r="J1465" t="str">
            <v>Kraso</v>
          </cell>
          <cell r="K1465" t="str">
            <v>Crassus - Wall Sleeve PVC DN 250, for wall thickness 45 cm</v>
          </cell>
          <cell r="L1465" t="str">
            <v xml:space="preserve">vulcanized Power-Profile, water pressure-tight up to 2,5 bar </v>
          </cell>
          <cell r="M1465" t="str">
            <v xml:space="preserve">Crassus - Wall Sleeve PVC DN 250, for wall thickness 45 cm; vulcanized Power-Profile, water pressure-tight up to 2,5 bar </v>
          </cell>
          <cell r="N1465" t="str">
            <v xml:space="preserve">Crassus
Wall Sleeve PVC
Thick-walled plastic wall sleeve (ID) to set in waterproof concrete; for subsequent installation of pipes/cables through a Crassus press seal; water pressure-tight, vulcanized Power-Profile to prevent ingress of odor, gas or water; 2 end caps as installation aid
Brand: Crassus “or equivalent”
Pressure-tight (bar): 2,5
Proof of pressure-tightness: MPA test report
Sealing material: EPDM
(optionally: NBR, KTW-approval)
Pipe material: PVC
(optionally: PP/ KG2000)
Wall sleeve (DN): _____
Wall thickness (cm): _____
or
Item number: ______
Quantity (piece): ______
Price per unit (€): ______
Total price (€): _____
</v>
          </cell>
          <cell r="O1465" t="str">
            <v xml:space="preserve">Thick-walled plastic wall sleeve (ID) to set in waterproof concrete; for subsequent installation of pipes/cables through a Crassus press seal; water pressure-tight, vulcanized Power-Profile to prevent ingress of odor, gas or water; 2 end caps as installation aid
</v>
          </cell>
          <cell r="P1465">
            <v>23</v>
          </cell>
          <cell r="Q1465" t="str">
            <v>-</v>
          </cell>
          <cell r="R1465">
            <v>250</v>
          </cell>
          <cell r="S1465">
            <v>450</v>
          </cell>
          <cell r="T1465">
            <v>2.5</v>
          </cell>
          <cell r="U1465" t="str">
            <v>-</v>
          </cell>
          <cell r="V1465">
            <v>6.4</v>
          </cell>
          <cell r="W1465" t="str">
            <v>PVC</v>
          </cell>
        </row>
        <row r="1466">
          <cell r="B1466" t="str">
            <v>CRA22498</v>
          </cell>
          <cell r="C1466" t="str">
            <v>CFE250500</v>
          </cell>
          <cell r="D1466">
            <v>39259080</v>
          </cell>
          <cell r="E1466">
            <v>4260391371547</v>
          </cell>
          <cell r="F1466" t="str">
            <v>Wastewater Pipe-Wallpenetrations</v>
          </cell>
          <cell r="G1466" t="str">
            <v>Wall Sleeve</v>
          </cell>
          <cell r="H1466" t="str">
            <v>Wall Sleeve PVC</v>
          </cell>
          <cell r="I1466">
            <v>21001</v>
          </cell>
          <cell r="J1466" t="str">
            <v>Kraso</v>
          </cell>
          <cell r="K1466" t="str">
            <v>Crassus - Wall Sleeve PVC DN 250, for wall thickness 50 cm</v>
          </cell>
          <cell r="L1466" t="str">
            <v xml:space="preserve">vulcanized Power-Profile, water pressure-tight up to 2,5 bar </v>
          </cell>
          <cell r="M1466" t="str">
            <v xml:space="preserve">Crassus - Wall Sleeve PVC DN 250, for wall thickness 50 cm; vulcanized Power-Profile, water pressure-tight up to 2,5 bar </v>
          </cell>
          <cell r="N1466" t="str">
            <v xml:space="preserve">Crassus
Wall Sleeve PVC
Thick-walled plastic wall sleeve (ID) to set in waterproof concrete; for subsequent installation of pipes/cables through a Crassus press seal; water pressure-tight, vulcanized Power-Profile to prevent ingress of odor, gas or water; 2 end caps as installation aid
Brand: Crassus “or equivalent”
Pressure-tight (bar): 2,5
Proof of pressure-tightness: MPA test report
Sealing material: EPDM
(optionally: NBR, KTW-approval)
Pipe material: PVC
(optionally: PP/ KG2000)
Wall sleeve (DN): _____
Wall thickness (cm): _____
or
Item number: ______
Quantity (piece): ______
Price per unit (€): ______
Total price (€): _____
</v>
          </cell>
          <cell r="O1466" t="str">
            <v xml:space="preserve">Thick-walled plastic wall sleeve (ID) to set in waterproof concrete; for subsequent installation of pipes/cables through a Crassus press seal; water pressure-tight, vulcanized Power-Profile to prevent ingress of odor, gas or water; 2 end caps as installation aid
</v>
          </cell>
          <cell r="P1466">
            <v>23</v>
          </cell>
          <cell r="Q1466" t="str">
            <v>-</v>
          </cell>
          <cell r="R1466">
            <v>250</v>
          </cell>
          <cell r="S1466">
            <v>500</v>
          </cell>
          <cell r="T1466">
            <v>2.5</v>
          </cell>
          <cell r="U1466" t="str">
            <v>-</v>
          </cell>
          <cell r="V1466">
            <v>9</v>
          </cell>
          <cell r="W1466" t="str">
            <v>PVC</v>
          </cell>
        </row>
        <row r="1467">
          <cell r="B1467" t="str">
            <v>CRA22454KG2</v>
          </cell>
          <cell r="C1467" t="str">
            <v>C2F100200</v>
          </cell>
          <cell r="D1467">
            <v>39259080</v>
          </cell>
          <cell r="E1467">
            <v>4260182349090</v>
          </cell>
          <cell r="F1467" t="str">
            <v>Wastewater Pipe-Wallpenetrations</v>
          </cell>
          <cell r="G1467" t="str">
            <v>Wall Sleeve</v>
          </cell>
          <cell r="H1467" t="str">
            <v>Wall Sleeve KG2000</v>
          </cell>
          <cell r="I1467">
            <v>21003</v>
          </cell>
          <cell r="J1467" t="str">
            <v>Kraso</v>
          </cell>
          <cell r="K1467" t="str">
            <v>Crassus - Wall Sleeve KG2000 NW 100 ID 103 mm, for wall thickness 20 cm</v>
          </cell>
          <cell r="L1467" t="str">
            <v>thermally bonded Power-Profile, water pressure-tight up to 2,5 bar; PP</v>
          </cell>
          <cell r="M1467" t="str">
            <v>Crassus - Wall Sleeve KG2000 NW 100 ID 103 mm, for wall thickness 20 cm; thermally bonded Power-Profile, water pressure-tight up to 2,5 bar; PP</v>
          </cell>
          <cell r="N1467" t="str">
            <v xml:space="preserve">Crassus
Wall Sleeve KG2000
Wall sleeve KG2000 to set in waterproof concrete; for subsequent installation of pipes/cables through a Crassus press seal; water pressure-tight, thermally bonded Power-Profile to prevent ingress of odor, gas or water; 2 end caps as installation aid
Brand: Crassus “or equivalent”
Pressure-tight (bar): 2,5
Proof of pressure-tightness: MPA test report
Sealing material: EPDM
(optionally: NBR, KTW-approval)
Pipe material: PP (PP, mineral reinforced)
(optionally: PVC)
Wall sleeve (NW): _____
Wall thickness (cm): _____
or
Item number: ______
Quantity (piece): ______
Price per unit (€): ______
Total price (€): _____
</v>
          </cell>
          <cell r="O1467" t="str">
            <v>Wall sleeve KG2000 to set in waterproof concrete; for subsequent installation of pipes/cables through a Crassus press seal; water pressure-tight, thermally bonded Power-Profile to prevent ingress of odor, gas or water; 2 end caps as installation aid</v>
          </cell>
          <cell r="P1467">
            <v>23</v>
          </cell>
          <cell r="Q1467" t="str">
            <v>-</v>
          </cell>
          <cell r="R1467">
            <v>103</v>
          </cell>
          <cell r="S1467">
            <v>200</v>
          </cell>
          <cell r="T1467">
            <v>2.5</v>
          </cell>
          <cell r="U1467" t="str">
            <v>-</v>
          </cell>
          <cell r="V1467">
            <v>0.7</v>
          </cell>
          <cell r="W1467" t="str">
            <v>PP</v>
          </cell>
        </row>
        <row r="1468">
          <cell r="B1468" t="str">
            <v>CRA22455KG2</v>
          </cell>
          <cell r="C1468" t="str">
            <v>C2F100240</v>
          </cell>
          <cell r="D1468">
            <v>39259080</v>
          </cell>
          <cell r="E1468">
            <v>4260182349106</v>
          </cell>
          <cell r="F1468" t="str">
            <v>Wastewater Pipe-Wallpenetrations</v>
          </cell>
          <cell r="G1468" t="str">
            <v>Wall Sleeve</v>
          </cell>
          <cell r="H1468" t="str">
            <v>Wall Sleeve KG2000</v>
          </cell>
          <cell r="I1468">
            <v>21003</v>
          </cell>
          <cell r="J1468" t="str">
            <v>Kraso</v>
          </cell>
          <cell r="K1468" t="str">
            <v>Crassus - Wall Sleeve KG2000 NW 100 ID 103 mm, for wall thickness 24 cm</v>
          </cell>
          <cell r="L1468" t="str">
            <v>thermally bonded Power-Profile, water pressure-tight up to 2,5 bar; PP</v>
          </cell>
          <cell r="M1468" t="str">
            <v>Crassus - Wall Sleeve KG2000 NW 100 ID 103 mm, for wall thickness 24 cm; thermally bonded Power-Profile, water pressure-tight up to 2,5 bar; PP</v>
          </cell>
          <cell r="N1468" t="str">
            <v xml:space="preserve">Crassus
Wall Sleeve KG2000
Wall sleeve KG2000 to set in waterproof concrete; for subsequent installation of pipes/cables through a Crassus press seal; water pressure-tight, thermally bonded Power-Profile to prevent ingress of odor, gas or water; 2 end caps as installation aid
Brand: Crassus “or equivalent”
Pressure-tight (bar): 2,5
Proof of pressure-tightness: MPA test report
Sealing material: EPDM
(optionally: NBR, KTW-approval)
Pipe material: PP (PP, mineral reinforced)
(optionally: PVC)
Wall sleeve (NW): _____
Wall thickness (cm): _____
or
Item number: ______
Quantity (piece): ______
Price per unit (€): ______
Total price (€): _____
</v>
          </cell>
          <cell r="O1468" t="str">
            <v>Wall sleeve KG2000 to set in waterproof concrete; for subsequent installation of pipes/cables through a Crassus press seal; water pressure-tight, thermally bonded Power-Profile to prevent ingress of odor, gas or water; 2 end caps as installation aid</v>
          </cell>
          <cell r="P1468">
            <v>23</v>
          </cell>
          <cell r="Q1468" t="str">
            <v>-</v>
          </cell>
          <cell r="R1468">
            <v>103</v>
          </cell>
          <cell r="S1468">
            <v>240</v>
          </cell>
          <cell r="T1468">
            <v>2.5</v>
          </cell>
          <cell r="U1468" t="str">
            <v>-</v>
          </cell>
          <cell r="V1468">
            <v>0.9</v>
          </cell>
          <cell r="W1468" t="str">
            <v>PP</v>
          </cell>
        </row>
        <row r="1469">
          <cell r="B1469" t="str">
            <v>CRA22456KG2</v>
          </cell>
          <cell r="C1469" t="str">
            <v>C2F100250</v>
          </cell>
          <cell r="D1469">
            <v>39259080</v>
          </cell>
          <cell r="E1469">
            <v>4260182349113</v>
          </cell>
          <cell r="F1469" t="str">
            <v>Wastewater Pipe-Wallpenetrations</v>
          </cell>
          <cell r="G1469" t="str">
            <v>Wall Sleeve</v>
          </cell>
          <cell r="H1469" t="str">
            <v>Wall Sleeve KG2000</v>
          </cell>
          <cell r="I1469">
            <v>21003</v>
          </cell>
          <cell r="J1469" t="str">
            <v>Kraso</v>
          </cell>
          <cell r="K1469" t="str">
            <v>Crassus - Wall Sleeve KG2000 NW 100 ID 103 mm, for wall thickness 25 cm</v>
          </cell>
          <cell r="L1469" t="str">
            <v>thermally bonded Power-Profile, water pressure-tight up to 2,5 bar; PP</v>
          </cell>
          <cell r="M1469" t="str">
            <v>Crassus - Wall Sleeve KG2000 NW 100 ID 103 mm, for wall thickness 25 cm; thermally bonded Power-Profile, water pressure-tight up to 2,5 bar; PP</v>
          </cell>
          <cell r="N1469" t="str">
            <v xml:space="preserve">Crassus
Wall Sleeve KG2000
Wall sleeve KG2000 to set in waterproof concrete; for subsequent installation of pipes/cables through a Crassus press seal; water pressure-tight, thermally bonded Power-Profile to prevent ingress of odor, gas or water; 2 end caps as installation aid
Brand: Crassus “or equivalent”
Pressure-tight (bar): 2,5
Proof of pressure-tightness: MPA test report
Sealing material: EPDM
(optionally: NBR, KTW-approval)
Pipe material: PP (PP, mineral reinforced)
(optionally: PVC)
Wall sleeve (NW): _____
Wall thickness (cm): _____
or
Item number: ______
Quantity (piece): ______
Price per unit (€): ______
Total price (€): _____
</v>
          </cell>
          <cell r="O1469" t="str">
            <v>Wall sleeve KG2000 to set in waterproof concrete; for subsequent installation of pipes/cables through a Crassus press seal; water pressure-tight, thermally bonded Power-Profile to prevent ingress of odor, gas or water; 2 end caps as installation aid</v>
          </cell>
          <cell r="P1469">
            <v>23</v>
          </cell>
          <cell r="Q1469" t="str">
            <v>-</v>
          </cell>
          <cell r="R1469">
            <v>103</v>
          </cell>
          <cell r="S1469">
            <v>250</v>
          </cell>
          <cell r="T1469">
            <v>2.5</v>
          </cell>
          <cell r="U1469" t="str">
            <v>-</v>
          </cell>
          <cell r="V1469">
            <v>0.9</v>
          </cell>
          <cell r="W1469" t="str">
            <v>PP</v>
          </cell>
        </row>
        <row r="1470">
          <cell r="B1470" t="str">
            <v>CRA22457KG2</v>
          </cell>
          <cell r="C1470" t="str">
            <v>C2F100300</v>
          </cell>
          <cell r="D1470">
            <v>39259080</v>
          </cell>
          <cell r="E1470">
            <v>4260182349120</v>
          </cell>
          <cell r="F1470" t="str">
            <v>Wastewater Pipe-Wallpenetrations</v>
          </cell>
          <cell r="G1470" t="str">
            <v>Wall Sleeve</v>
          </cell>
          <cell r="H1470" t="str">
            <v>Wall Sleeve KG2000</v>
          </cell>
          <cell r="I1470">
            <v>21003</v>
          </cell>
          <cell r="J1470" t="str">
            <v>Kraso</v>
          </cell>
          <cell r="K1470" t="str">
            <v>Crassus - Wall Sleeve KG2000 NW 100 ID 103 mm, for wall thickness 30 cm</v>
          </cell>
          <cell r="L1470" t="str">
            <v>thermally bonded Power-Profile, water pressure-tight up to 2,5 bar; PP</v>
          </cell>
          <cell r="M1470" t="str">
            <v>Crassus - Wall Sleeve KG2000 NW 100 ID 103 mm, for wall thickness 30 cm; thermally bonded Power-Profile, water pressure-tight up to 2,5 bar; PP</v>
          </cell>
          <cell r="N1470" t="str">
            <v xml:space="preserve">Crassus
Wall Sleeve KG2000
Wall sleeve KG2000 to set in waterproof concrete; for subsequent installation of pipes/cables through a Crassus press seal; water pressure-tight, thermally bonded Power-Profile to prevent ingress of odor, gas or water; 2 end caps as installation aid
Brand: Crassus “or equivalent”
Pressure-tight (bar): 2,5
Proof of pressure-tightness: MPA test report
Sealing material: EPDM
(optionally: NBR, KTW-approval)
Pipe material: PP (PP, mineral reinforced)
(optionally: PVC)
Wall sleeve (NW): _____
Wall thickness (cm): _____
or
Item number: ______
Quantity (piece): ______
Price per unit (€): ______
Total price (€): _____
</v>
          </cell>
          <cell r="O1470" t="str">
            <v>Wall sleeve KG2000 to set in waterproof concrete; for subsequent installation of pipes/cables through a Crassus press seal; water pressure-tight, thermally bonded Power-Profile to prevent ingress of odor, gas or water; 2 end caps as installation aid</v>
          </cell>
          <cell r="P1470">
            <v>23</v>
          </cell>
          <cell r="Q1470" t="str">
            <v>-</v>
          </cell>
          <cell r="R1470">
            <v>103</v>
          </cell>
          <cell r="S1470">
            <v>300</v>
          </cell>
          <cell r="T1470">
            <v>2.5</v>
          </cell>
          <cell r="U1470" t="str">
            <v>-</v>
          </cell>
          <cell r="V1470">
            <v>1</v>
          </cell>
          <cell r="W1470" t="str">
            <v>PP</v>
          </cell>
        </row>
        <row r="1471">
          <cell r="B1471" t="str">
            <v>CRA22458KG2</v>
          </cell>
          <cell r="C1471" t="str">
            <v>C2F100350</v>
          </cell>
          <cell r="D1471">
            <v>39259080</v>
          </cell>
          <cell r="E1471">
            <v>4260182349137</v>
          </cell>
          <cell r="F1471" t="str">
            <v>Wastewater Pipe-Wallpenetrations</v>
          </cell>
          <cell r="G1471" t="str">
            <v>Wall Sleeve</v>
          </cell>
          <cell r="H1471" t="str">
            <v>Wall Sleeve KG2000</v>
          </cell>
          <cell r="I1471">
            <v>21003</v>
          </cell>
          <cell r="J1471" t="str">
            <v>Kraso</v>
          </cell>
          <cell r="K1471" t="str">
            <v>Crassus - Wall Sleeve KG2000 NW 100 ID 103 mm, for wall thickness 35 cm</v>
          </cell>
          <cell r="L1471" t="str">
            <v>thermally bonded Power-Profile, water pressure-tight up to 2,5 bar; PP</v>
          </cell>
          <cell r="M1471" t="str">
            <v>Crassus - Wall Sleeve KG2000 NW 100 ID 103 mm, for wall thickness 35 cm; thermally bonded Power-Profile, water pressure-tight up to 2,5 bar; PP</v>
          </cell>
          <cell r="N1471" t="str">
            <v xml:space="preserve">Crassus
Wall Sleeve KG2000
Wall sleeve KG2000 to set in waterproof concrete; for subsequent installation of pipes/cables through a Crassus press seal; water pressure-tight, thermally bonded Power-Profile to prevent ingress of odor, gas or water; 2 end caps as installation aid
Brand: Crassus “or equivalent”
Pressure-tight (bar): 2,5
Proof of pressure-tightness: MPA test report
Sealing material: EPDM
(optionally: NBR, KTW-approval)
Pipe material: PP (PP, mineral reinforced)
(optionally: PVC)
Wall sleeve (NW): _____
Wall thickness (cm): _____
or
Item number: ______
Quantity (piece): ______
Price per unit (€): ______
Total price (€): _____
</v>
          </cell>
          <cell r="O1471" t="str">
            <v>Wall sleeve KG2000 to set in waterproof concrete; for subsequent installation of pipes/cables through a Crassus press seal; water pressure-tight, thermally bonded Power-Profile to prevent ingress of odor, gas or water; 2 end caps as installation aid</v>
          </cell>
          <cell r="P1471">
            <v>23</v>
          </cell>
          <cell r="Q1471" t="str">
            <v>-</v>
          </cell>
          <cell r="R1471">
            <v>103</v>
          </cell>
          <cell r="S1471">
            <v>350</v>
          </cell>
          <cell r="T1471">
            <v>2.5</v>
          </cell>
          <cell r="U1471" t="str">
            <v>-</v>
          </cell>
          <cell r="V1471">
            <v>1.1000000000000001</v>
          </cell>
          <cell r="W1471" t="str">
            <v>PP</v>
          </cell>
        </row>
        <row r="1472">
          <cell r="B1472" t="str">
            <v>CRA22459KG2</v>
          </cell>
          <cell r="C1472" t="str">
            <v>C2F100365</v>
          </cell>
          <cell r="D1472">
            <v>39259080</v>
          </cell>
          <cell r="E1472">
            <v>4260182349144</v>
          </cell>
          <cell r="F1472" t="str">
            <v>Wastewater Pipe-Wallpenetrations</v>
          </cell>
          <cell r="G1472" t="str">
            <v>Wall Sleeve</v>
          </cell>
          <cell r="H1472" t="str">
            <v>Wall Sleeve KG2000</v>
          </cell>
          <cell r="I1472">
            <v>21003</v>
          </cell>
          <cell r="J1472" t="str">
            <v>Kraso</v>
          </cell>
          <cell r="K1472" t="str">
            <v>Crassus - Wall Sleeve KG2000 NW 100 ID 103 mm, for wall thickness 36,5 cm</v>
          </cell>
          <cell r="L1472" t="str">
            <v>thermally bonded Power-Profile, water pressure-tight up to 2,5 bar; PP</v>
          </cell>
          <cell r="M1472" t="str">
            <v>Crassus - Wall Sleeve KG2000 NW 100 ID 103 mm, for wall thickness 36,5 cm; thermally bonded Power-Profile, water pressure-tight up to 2,5 bar; PP</v>
          </cell>
          <cell r="N1472" t="str">
            <v xml:space="preserve">Crassus
Wall Sleeve KG2000
Wall sleeve KG2000 to set in waterproof concrete; for subsequent installation of pipes/cables through a Crassus press seal; water pressure-tight, thermally bonded Power-Profile to prevent ingress of odor, gas or water; 2 end caps as installation aid
Brand: Crassus “or equivalent”
Pressure-tight (bar): 2,5
Proof of pressure-tightness: MPA test report
Sealing material: EPDM
(optionally: NBR, KTW-approval)
Pipe material: PP (PP, mineral reinforced)
(optionally: PVC)
Wall sleeve (NW): _____
Wall thickness (cm): _____
or
Item number: ______
Quantity (piece): ______
Price per unit (€): ______
Total price (€): _____
</v>
          </cell>
          <cell r="O1472" t="str">
            <v>Wall sleeve KG2000 to set in waterproof concrete; for subsequent installation of pipes/cables through a Crassus press seal; water pressure-tight, thermally bonded Power-Profile to prevent ingress of odor, gas or water; 2 end caps as installation aid</v>
          </cell>
          <cell r="P1472">
            <v>23</v>
          </cell>
          <cell r="Q1472" t="str">
            <v>-</v>
          </cell>
          <cell r="R1472">
            <v>103</v>
          </cell>
          <cell r="S1472">
            <v>365</v>
          </cell>
          <cell r="T1472">
            <v>2.5</v>
          </cell>
          <cell r="U1472" t="str">
            <v>-</v>
          </cell>
          <cell r="V1472">
            <v>1.1000000000000001</v>
          </cell>
          <cell r="W1472" t="str">
            <v>PP</v>
          </cell>
        </row>
        <row r="1473">
          <cell r="B1473" t="str">
            <v>CRA22460KG2</v>
          </cell>
          <cell r="C1473" t="str">
            <v>C2F100400</v>
          </cell>
          <cell r="D1473">
            <v>39259080</v>
          </cell>
          <cell r="E1473">
            <v>4260182349151</v>
          </cell>
          <cell r="F1473" t="str">
            <v>Wastewater Pipe-Wallpenetrations</v>
          </cell>
          <cell r="G1473" t="str">
            <v>Wall Sleeve</v>
          </cell>
          <cell r="H1473" t="str">
            <v>Wall Sleeve KG2000</v>
          </cell>
          <cell r="I1473">
            <v>21003</v>
          </cell>
          <cell r="J1473" t="str">
            <v>Kraso</v>
          </cell>
          <cell r="K1473" t="str">
            <v>Crassus - Wall Sleeve KG2000 NW 100 ID 103 mm, for wall thickness 40 cm</v>
          </cell>
          <cell r="L1473" t="str">
            <v>thermally bonded Power-Profile, water pressure-tight up to 2,5 bar; PP</v>
          </cell>
          <cell r="M1473" t="str">
            <v>Crassus - Wall Sleeve KG2000 NW 100 ID 103 mm, for wall thickness 40 cm; thermally bonded Power-Profile, water pressure-tight up to 2,5 bar; PP</v>
          </cell>
          <cell r="N1473" t="str">
            <v xml:space="preserve">Crassus
Wall Sleeve KG2000
Wall sleeve KG2000 to set in waterproof concrete; for subsequent installation of pipes/cables through a Crassus press seal; water pressure-tight, thermally bonded Power-Profile to prevent ingress of odor, gas or water; 2 end caps as installation aid
Brand: Crassus “or equivalent”
Pressure-tight (bar): 2,5
Proof of pressure-tightness: MPA test report
Sealing material: EPDM
(optionally: NBR, KTW-approval)
Pipe material: PP (PP, mineral reinforced)
(optionally: PVC)
Wall sleeve (NW): _____
Wall thickness (cm): _____
or
Item number: ______
Quantity (piece): ______
Price per unit (€): ______
Total price (€): _____
</v>
          </cell>
          <cell r="O1473" t="str">
            <v>Wall sleeve KG2000 to set in waterproof concrete; for subsequent installation of pipes/cables through a Crassus press seal; water pressure-tight, thermally bonded Power-Profile to prevent ingress of odor, gas or water; 2 end caps as installation aid</v>
          </cell>
          <cell r="P1473">
            <v>23</v>
          </cell>
          <cell r="Q1473" t="str">
            <v>-</v>
          </cell>
          <cell r="R1473">
            <v>103</v>
          </cell>
          <cell r="S1473">
            <v>400</v>
          </cell>
          <cell r="T1473">
            <v>2.5</v>
          </cell>
          <cell r="U1473" t="str">
            <v>-</v>
          </cell>
          <cell r="V1473">
            <v>1.2</v>
          </cell>
          <cell r="W1473" t="str">
            <v>PP</v>
          </cell>
        </row>
        <row r="1474">
          <cell r="B1474" t="str">
            <v>CRA22461KG2</v>
          </cell>
          <cell r="C1474" t="str">
            <v>C2F100450</v>
          </cell>
          <cell r="D1474">
            <v>39259080</v>
          </cell>
          <cell r="E1474">
            <v>4260182349168</v>
          </cell>
          <cell r="F1474" t="str">
            <v>Wastewater Pipe-Wallpenetrations</v>
          </cell>
          <cell r="G1474" t="str">
            <v>Wall Sleeve</v>
          </cell>
          <cell r="H1474" t="str">
            <v>Wall Sleeve KG2000</v>
          </cell>
          <cell r="I1474">
            <v>21003</v>
          </cell>
          <cell r="J1474" t="str">
            <v>Kraso</v>
          </cell>
          <cell r="K1474" t="str">
            <v>Crassus - Wall Sleeve KG2000 NW 100 ID 103 mm, for wall thickness 45 cm</v>
          </cell>
          <cell r="L1474" t="str">
            <v>thermally bonded Power-Profile, water pressure-tight up to 2,5 bar; PP</v>
          </cell>
          <cell r="M1474" t="str">
            <v>Crassus - Wall Sleeve KG2000 NW 100 ID 103 mm, for wall thickness 45 cm; thermally bonded Power-Profile, water pressure-tight up to 2,5 bar; PP</v>
          </cell>
          <cell r="N1474" t="str">
            <v xml:space="preserve">Crassus
Wall Sleeve KG2000
Wall sleeve KG2000 to set in waterproof concrete; for subsequent installation of pipes/cables through a Crassus press seal; water pressure-tight, thermally bonded Power-Profile to prevent ingress of odor, gas or water; 2 end caps as installation aid
Brand: Crassus “or equivalent”
Pressure-tight (bar): 2,5
Proof of pressure-tightness: MPA test report
Sealing material: EPDM
(optionally: NBR, KTW-approval)
Pipe material: PP (PP, mineral reinforced)
(optionally: PVC)
Wall sleeve (NW): _____
Wall thickness (cm): _____
or
Item number: ______
Quantity (piece): ______
Price per unit (€): ______
Total price (€): _____
</v>
          </cell>
          <cell r="O1474" t="str">
            <v>Wall sleeve KG2000 to set in waterproof concrete; for subsequent installation of pipes/cables through a Crassus press seal; water pressure-tight, thermally bonded Power-Profile to prevent ingress of odor, gas or water; 2 end caps as installation aid</v>
          </cell>
          <cell r="P1474">
            <v>23</v>
          </cell>
          <cell r="Q1474" t="str">
            <v>-</v>
          </cell>
          <cell r="R1474">
            <v>103</v>
          </cell>
          <cell r="S1474">
            <v>450</v>
          </cell>
          <cell r="T1474">
            <v>2.5</v>
          </cell>
          <cell r="U1474" t="str">
            <v>-</v>
          </cell>
          <cell r="V1474">
            <v>1.4</v>
          </cell>
          <cell r="W1474" t="str">
            <v>PP</v>
          </cell>
        </row>
        <row r="1475">
          <cell r="B1475" t="str">
            <v>CRA22462KG2</v>
          </cell>
          <cell r="C1475" t="str">
            <v>C2F100500</v>
          </cell>
          <cell r="D1475">
            <v>39259080</v>
          </cell>
          <cell r="E1475">
            <v>4260182349175</v>
          </cell>
          <cell r="F1475" t="str">
            <v>Wastewater Pipe-Wallpenetrations</v>
          </cell>
          <cell r="G1475" t="str">
            <v>Wall Sleeve</v>
          </cell>
          <cell r="H1475" t="str">
            <v>Wall Sleeve KG2000</v>
          </cell>
          <cell r="I1475">
            <v>21003</v>
          </cell>
          <cell r="J1475" t="str">
            <v>Kraso</v>
          </cell>
          <cell r="K1475" t="str">
            <v>Crassus - Wall Sleeve KG2000 NW 100 ID 103 mm, for wall thickness 50 cm</v>
          </cell>
          <cell r="L1475" t="str">
            <v>thermally bonded Power-Profile, water pressure-tight up to 2,5 bar; PP</v>
          </cell>
          <cell r="M1475" t="str">
            <v>Crassus - Wall Sleeve KG2000 NW 100 ID 103 mm, for wall thickness 50 cm; thermally bonded Power-Profile, water pressure-tight up to 2,5 bar; PP</v>
          </cell>
          <cell r="N1475" t="str">
            <v xml:space="preserve">Crassus
Wall Sleeve KG2000
Wall sleeve KG2000 to set in waterproof concrete; for subsequent installation of pipes/cables through a Crassus press seal; water pressure-tight, thermally bonded Power-Profile to prevent ingress of odor, gas or water; 2 end caps as installation aid
Brand: Crassus “or equivalent”
Pressure-tight (bar): 2,5
Proof of pressure-tightness: MPA test report
Sealing material: EPDM
(optionally: NBR, KTW-approval)
Pipe material: PP (PP, mineral reinforced)
(optionally: PVC)
Wall sleeve (NW): _____
Wall thickness (cm): _____
or
Item number: ______
Quantity (piece): ______
Price per unit (€): ______
Total price (€): _____
</v>
          </cell>
          <cell r="O1475" t="str">
            <v>Wall sleeve KG2000 to set in waterproof concrete; for subsequent installation of pipes/cables through a Crassus press seal; water pressure-tight, thermally bonded Power-Profile to prevent ingress of odor, gas or water; 2 end caps as installation aid</v>
          </cell>
          <cell r="P1475">
            <v>23</v>
          </cell>
          <cell r="Q1475" t="str">
            <v>-</v>
          </cell>
          <cell r="R1475">
            <v>103</v>
          </cell>
          <cell r="S1475">
            <v>500</v>
          </cell>
          <cell r="T1475">
            <v>2.5</v>
          </cell>
          <cell r="U1475" t="str">
            <v>-</v>
          </cell>
          <cell r="V1475">
            <v>1.5</v>
          </cell>
          <cell r="W1475" t="str">
            <v>PP</v>
          </cell>
        </row>
        <row r="1476">
          <cell r="B1476" t="str">
            <v>CRA22463KG2</v>
          </cell>
          <cell r="C1476" t="str">
            <v>C2F125200</v>
          </cell>
          <cell r="D1476">
            <v>39259080</v>
          </cell>
          <cell r="E1476">
            <v>4260182349182</v>
          </cell>
          <cell r="F1476" t="str">
            <v>Wastewater Pipe-Wallpenetrations</v>
          </cell>
          <cell r="G1476" t="str">
            <v>Wall Sleeve</v>
          </cell>
          <cell r="H1476" t="str">
            <v>Wall Sleeve KG2000</v>
          </cell>
          <cell r="I1476">
            <v>21003</v>
          </cell>
          <cell r="J1476" t="str">
            <v>Kraso</v>
          </cell>
          <cell r="K1476" t="str">
            <v>Crassus - Wall Sleeve KG2000 NW 125 ID 117 mm, for wall thickness 20 cm</v>
          </cell>
          <cell r="L1476" t="str">
            <v>thermally bonded Power-Profile, water pressure-tight up to 2,5 bar; PP</v>
          </cell>
          <cell r="M1476" t="str">
            <v>Crassus - Wall Sleeve KG2000 NW 125 ID 117 mm, for wall thickness 20 cm; thermally bonded Power-Profile, water pressure-tight up to 2,5 bar; PP</v>
          </cell>
          <cell r="N1476" t="str">
            <v xml:space="preserve">Crassus
Wall Sleeve KG2000
Wall sleeve KG2000 to set in waterproof concrete; for subsequent installation of pipes/cables through a Crassus press seal; water pressure-tight, thermally bonded Power-Profile to prevent ingress of odor, gas or water; 2 end caps as installation aid
Brand: Crassus “or equivalent”
Pressure-tight (bar): 2,5
Proof of pressure-tightness: MPA test report
Sealing material: EPDM
(optionally: NBR, KTW-approval)
Pipe material: PP (PP, mineral reinforced)
(optionally: PVC)
Wall sleeve (NW): _____
Wall thickness (cm): _____
or
Item number: ______
Quantity (piece): ______
Price per unit (€): ______
Total price (€): _____
</v>
          </cell>
          <cell r="O1476" t="str">
            <v>Wall sleeve KG2000 to set in waterproof concrete; for subsequent installation of pipes/cables through a Crassus press seal; water pressure-tight, thermally bonded Power-Profile to prevent ingress of odor, gas or water; 2 end caps as installation aid</v>
          </cell>
          <cell r="P1476">
            <v>23</v>
          </cell>
          <cell r="Q1476" t="str">
            <v>-</v>
          </cell>
          <cell r="R1476">
            <v>117</v>
          </cell>
          <cell r="S1476">
            <v>200</v>
          </cell>
          <cell r="T1476">
            <v>2.5</v>
          </cell>
          <cell r="U1476" t="str">
            <v>-</v>
          </cell>
          <cell r="V1476">
            <v>0.7</v>
          </cell>
          <cell r="W1476" t="str">
            <v>PP</v>
          </cell>
        </row>
        <row r="1477">
          <cell r="B1477" t="str">
            <v>CRA22464KG2</v>
          </cell>
          <cell r="C1477" t="str">
            <v>C2F125240</v>
          </cell>
          <cell r="D1477">
            <v>39259080</v>
          </cell>
          <cell r="E1477">
            <v>4260182349199</v>
          </cell>
          <cell r="F1477" t="str">
            <v>Wastewater Pipe-Wallpenetrations</v>
          </cell>
          <cell r="G1477" t="str">
            <v>Wall Sleeve</v>
          </cell>
          <cell r="H1477" t="str">
            <v>Wall Sleeve KG2000</v>
          </cell>
          <cell r="I1477">
            <v>21003</v>
          </cell>
          <cell r="J1477" t="str">
            <v>Kraso</v>
          </cell>
          <cell r="K1477" t="str">
            <v>Crassus - Wall Sleeve KG2000 NW 125 ID 117 mm, for wall thickness 24 cm</v>
          </cell>
          <cell r="L1477" t="str">
            <v>thermally bonded Power-Profile, water pressure-tight up to 2,5 bar; PP</v>
          </cell>
          <cell r="M1477" t="str">
            <v>Crassus - Wall Sleeve KG2000 NW 125 ID 117 mm, for wall thickness 24 cm; thermally bonded Power-Profile, water pressure-tight up to 2,5 bar; PP</v>
          </cell>
          <cell r="N1477" t="str">
            <v xml:space="preserve">Crassus
Wall Sleeve KG2000
Wall sleeve KG2000 to set in waterproof concrete; for subsequent installation of pipes/cables through a Crassus press seal; water pressure-tight, thermally bonded Power-Profile to prevent ingress of odor, gas or water; 2 end caps as installation aid
Brand: Crassus “or equivalent”
Pressure-tight (bar): 2,5
Proof of pressure-tightness: MPA test report
Sealing material: EPDM
(optionally: NBR, KTW-approval)
Pipe material: PP (PP, mineral reinforced)
(optionally: PVC)
Wall sleeve (NW): _____
Wall thickness (cm): _____
or
Item number: ______
Quantity (piece): ______
Price per unit (€): ______
Total price (€): _____
</v>
          </cell>
          <cell r="O1477" t="str">
            <v>Wall sleeve KG2000 to set in waterproof concrete; for subsequent installation of pipes/cables through a Crassus press seal; water pressure-tight, thermally bonded Power-Profile to prevent ingress of odor, gas or water; 2 end caps as installation aid</v>
          </cell>
          <cell r="P1477">
            <v>23</v>
          </cell>
          <cell r="Q1477" t="str">
            <v>-</v>
          </cell>
          <cell r="R1477">
            <v>117</v>
          </cell>
          <cell r="S1477">
            <v>240</v>
          </cell>
          <cell r="T1477">
            <v>2.5</v>
          </cell>
          <cell r="U1477" t="str">
            <v>-</v>
          </cell>
          <cell r="V1477">
            <v>0.9</v>
          </cell>
          <cell r="W1477" t="str">
            <v>PP</v>
          </cell>
        </row>
        <row r="1478">
          <cell r="B1478" t="str">
            <v>CRA22465KG2</v>
          </cell>
          <cell r="C1478" t="str">
            <v>C2F125250</v>
          </cell>
          <cell r="D1478">
            <v>39259080</v>
          </cell>
          <cell r="E1478">
            <v>4260182349205</v>
          </cell>
          <cell r="F1478" t="str">
            <v>Wastewater Pipe-Wallpenetrations</v>
          </cell>
          <cell r="G1478" t="str">
            <v>Wall Sleeve</v>
          </cell>
          <cell r="H1478" t="str">
            <v>Wall Sleeve KG2000</v>
          </cell>
          <cell r="I1478">
            <v>21003</v>
          </cell>
          <cell r="J1478" t="str">
            <v>Kraso</v>
          </cell>
          <cell r="K1478" t="str">
            <v>Crassus - Wall Sleeve KG2000 NW 125 ID 117 mm, for wall thickness 25 cm</v>
          </cell>
          <cell r="L1478" t="str">
            <v>thermally bonded Power-Profile, water pressure-tight up to 2,5 bar; PP</v>
          </cell>
          <cell r="M1478" t="str">
            <v>Crassus - Wall Sleeve KG2000 NW 125 ID 117 mm, for wall thickness 25 cm; thermally bonded Power-Profile, water pressure-tight up to 2,5 bar; PP</v>
          </cell>
          <cell r="N1478" t="str">
            <v xml:space="preserve">Crassus
Wall Sleeve KG2000
Wall sleeve KG2000 to set in waterproof concrete; for subsequent installation of pipes/cables through a Crassus press seal; water pressure-tight, thermally bonded Power-Profile to prevent ingress of odor, gas or water; 2 end caps as installation aid
Brand: Crassus “or equivalent”
Pressure-tight (bar): 2,5
Proof of pressure-tightness: MPA test report
Sealing material: EPDM
(optionally: NBR, KTW-approval)
Pipe material: PP (PP, mineral reinforced)
(optionally: PVC)
Wall sleeve (NW): _____
Wall thickness (cm): _____
or
Item number: ______
Quantity (piece): ______
Price per unit (€): ______
Total price (€): _____
</v>
          </cell>
          <cell r="O1478" t="str">
            <v>Wall sleeve KG2000 to set in waterproof concrete; for subsequent installation of pipes/cables through a Crassus press seal; water pressure-tight, thermally bonded Power-Profile to prevent ingress of odor, gas or water; 2 end caps as installation aid</v>
          </cell>
          <cell r="P1478">
            <v>23</v>
          </cell>
          <cell r="Q1478" t="str">
            <v>-</v>
          </cell>
          <cell r="R1478">
            <v>117</v>
          </cell>
          <cell r="S1478">
            <v>250</v>
          </cell>
          <cell r="T1478">
            <v>2.5</v>
          </cell>
          <cell r="U1478" t="str">
            <v>-</v>
          </cell>
          <cell r="V1478">
            <v>0.9</v>
          </cell>
          <cell r="W1478" t="str">
            <v>PP</v>
          </cell>
        </row>
        <row r="1479">
          <cell r="B1479" t="str">
            <v>CRA22466KG2</v>
          </cell>
          <cell r="C1479" t="str">
            <v>C2F125300</v>
          </cell>
          <cell r="D1479">
            <v>39259080</v>
          </cell>
          <cell r="E1479">
            <v>4260182349212</v>
          </cell>
          <cell r="F1479" t="str">
            <v>Wastewater Pipe-Wallpenetrations</v>
          </cell>
          <cell r="G1479" t="str">
            <v>Wall Sleeve</v>
          </cell>
          <cell r="H1479" t="str">
            <v>Wall Sleeve KG2000</v>
          </cell>
          <cell r="I1479">
            <v>21003</v>
          </cell>
          <cell r="J1479" t="str">
            <v>Kraso</v>
          </cell>
          <cell r="K1479" t="str">
            <v>Crassus - Wall Sleeve KG2000 NW 125 ID 117 mm, for wall thickness 30 cm</v>
          </cell>
          <cell r="L1479" t="str">
            <v>thermally bonded Power-Profile, water pressure-tight up to 2,5 bar; PP</v>
          </cell>
          <cell r="M1479" t="str">
            <v>Crassus - Wall Sleeve KG2000 NW 125 ID 117 mm, for wall thickness 30 cm; thermally bonded Power-Profile, water pressure-tight up to 2,5 bar; PP</v>
          </cell>
          <cell r="N1479" t="str">
            <v xml:space="preserve">Crassus
Wall Sleeve KG2000
Wall sleeve KG2000 to set in waterproof concrete; for subsequent installation of pipes/cables through a Crassus press seal; water pressure-tight, thermally bonded Power-Profile to prevent ingress of odor, gas or water; 2 end caps as installation aid
Brand: Crassus “or equivalent”
Pressure-tight (bar): 2,5
Proof of pressure-tightness: MPA test report
Sealing material: EPDM
(optionally: NBR, KTW-approval)
Pipe material: PP (PP, mineral reinforced)
(optionally: PVC)
Wall sleeve (NW): _____
Wall thickness (cm): _____
or
Item number: ______
Quantity (piece): ______
Price per unit (€): ______
Total price (€): _____
</v>
          </cell>
          <cell r="O1479" t="str">
            <v>Wall sleeve KG2000 to set in waterproof concrete; for subsequent installation of pipes/cables through a Crassus press seal; water pressure-tight, thermally bonded Power-Profile to prevent ingress of odor, gas or water; 2 end caps as installation aid</v>
          </cell>
          <cell r="P1479">
            <v>23</v>
          </cell>
          <cell r="Q1479" t="str">
            <v>-</v>
          </cell>
          <cell r="R1479">
            <v>117</v>
          </cell>
          <cell r="S1479">
            <v>300</v>
          </cell>
          <cell r="T1479">
            <v>2.5</v>
          </cell>
          <cell r="U1479" t="str">
            <v>-</v>
          </cell>
          <cell r="V1479">
            <v>1</v>
          </cell>
          <cell r="W1479" t="str">
            <v>PP</v>
          </cell>
        </row>
        <row r="1480">
          <cell r="B1480" t="str">
            <v>CRA22467KG2</v>
          </cell>
          <cell r="C1480" t="str">
            <v>C2F125350</v>
          </cell>
          <cell r="D1480">
            <v>39259080</v>
          </cell>
          <cell r="E1480">
            <v>4260182349229</v>
          </cell>
          <cell r="F1480" t="str">
            <v>Wastewater Pipe-Wallpenetrations</v>
          </cell>
          <cell r="G1480" t="str">
            <v>Wall Sleeve</v>
          </cell>
          <cell r="H1480" t="str">
            <v>Wall Sleeve KG2000</v>
          </cell>
          <cell r="I1480">
            <v>21003</v>
          </cell>
          <cell r="J1480" t="str">
            <v>Kraso</v>
          </cell>
          <cell r="K1480" t="str">
            <v>Crassus - Wall Sleeve KG2000 NW 125 ID 117 mm, for wall thickness 35 cm</v>
          </cell>
          <cell r="L1480" t="str">
            <v>thermally bonded Power-Profile, water pressure-tight up to 2,5 bar; PP</v>
          </cell>
          <cell r="M1480" t="str">
            <v>Crassus - Wall Sleeve KG2000 NW 125 ID 117 mm, for wall thickness 35 cm; thermally bonded Power-Profile, water pressure-tight up to 2,5 bar; PP</v>
          </cell>
          <cell r="N1480" t="str">
            <v xml:space="preserve">Crassus
Wall Sleeve KG2000
Wall sleeve KG2000 to set in waterproof concrete; for subsequent installation of pipes/cables through a Crassus press seal; water pressure-tight, thermally bonded Power-Profile to prevent ingress of odor, gas or water; 2 end caps as installation aid
Brand: Crassus “or equivalent”
Pressure-tight (bar): 2,5
Proof of pressure-tightness: MPA test report
Sealing material: EPDM
(optionally: NBR, KTW-approval)
Pipe material: PP (PP, mineral reinforced)
(optionally: PVC)
Wall sleeve (NW): _____
Wall thickness (cm): _____
or
Item number: ______
Quantity (piece): ______
Price per unit (€): ______
Total price (€): _____
</v>
          </cell>
          <cell r="O1480" t="str">
            <v>Wall sleeve KG2000 to set in waterproof concrete; for subsequent installation of pipes/cables through a Crassus press seal; water pressure-tight, thermally bonded Power-Profile to prevent ingress of odor, gas or water; 2 end caps as installation aid</v>
          </cell>
          <cell r="P1480">
            <v>23</v>
          </cell>
          <cell r="Q1480" t="str">
            <v>-</v>
          </cell>
          <cell r="R1480">
            <v>117</v>
          </cell>
          <cell r="S1480">
            <v>350</v>
          </cell>
          <cell r="T1480">
            <v>2.5</v>
          </cell>
          <cell r="U1480" t="str">
            <v>-</v>
          </cell>
          <cell r="V1480">
            <v>1.2</v>
          </cell>
          <cell r="W1480" t="str">
            <v>PP</v>
          </cell>
        </row>
        <row r="1481">
          <cell r="B1481" t="str">
            <v>CRA22468KG2</v>
          </cell>
          <cell r="C1481" t="str">
            <v>C2F125365</v>
          </cell>
          <cell r="D1481">
            <v>39259080</v>
          </cell>
          <cell r="E1481">
            <v>4260182349236</v>
          </cell>
          <cell r="F1481" t="str">
            <v>Wastewater Pipe-Wallpenetrations</v>
          </cell>
          <cell r="G1481" t="str">
            <v>Wall Sleeve</v>
          </cell>
          <cell r="H1481" t="str">
            <v>Wall Sleeve KG2000</v>
          </cell>
          <cell r="I1481">
            <v>21003</v>
          </cell>
          <cell r="J1481" t="str">
            <v>Kraso</v>
          </cell>
          <cell r="K1481" t="str">
            <v>Crassus - Wall Sleeve KG2000 NW 125 ID 117 mm, for wall thickness 36,5 cm</v>
          </cell>
          <cell r="L1481" t="str">
            <v>thermally bonded Power-Profile, water pressure-tight up to 2,5 bar; PP</v>
          </cell>
          <cell r="M1481" t="str">
            <v>Crassus - Wall Sleeve KG2000 NW 125 ID 117 mm, for wall thickness 36,5 cm; thermally bonded Power-Profile, water pressure-tight up to 2,5 bar; PP</v>
          </cell>
          <cell r="N1481" t="str">
            <v xml:space="preserve">Crassus
Wall Sleeve KG2000
Wall sleeve KG2000 to set in waterproof concrete; for subsequent installation of pipes/cables through a Crassus press seal; water pressure-tight, thermally bonded Power-Profile to prevent ingress of odor, gas or water; 2 end caps as installation aid
Brand: Crassus “or equivalent”
Pressure-tight (bar): 2,5
Proof of pressure-tightness: MPA test report
Sealing material: EPDM
(optionally: NBR, KTW-approval)
Pipe material: PP (PP, mineral reinforced)
(optionally: PVC)
Wall sleeve (NW): _____
Wall thickness (cm): _____
or
Item number: ______
Quantity (piece): ______
Price per unit (€): ______
Total price (€): _____
</v>
          </cell>
          <cell r="O1481" t="str">
            <v>Wall sleeve KG2000 to set in waterproof concrete; for subsequent installation of pipes/cables through a Crassus press seal; water pressure-tight, thermally bonded Power-Profile to prevent ingress of odor, gas or water; 2 end caps as installation aid</v>
          </cell>
          <cell r="P1481">
            <v>23</v>
          </cell>
          <cell r="Q1481" t="str">
            <v>-</v>
          </cell>
          <cell r="R1481">
            <v>117</v>
          </cell>
          <cell r="S1481">
            <v>365</v>
          </cell>
          <cell r="T1481">
            <v>2.5</v>
          </cell>
          <cell r="U1481" t="str">
            <v>-</v>
          </cell>
          <cell r="V1481">
            <v>1.2</v>
          </cell>
          <cell r="W1481" t="str">
            <v>PP</v>
          </cell>
        </row>
        <row r="1482">
          <cell r="B1482" t="str">
            <v>CRA22469KG2</v>
          </cell>
          <cell r="C1482" t="str">
            <v>C2F125400</v>
          </cell>
          <cell r="D1482">
            <v>39259080</v>
          </cell>
          <cell r="E1482">
            <v>4260182349243</v>
          </cell>
          <cell r="F1482" t="str">
            <v>Wastewater Pipe-Wallpenetrations</v>
          </cell>
          <cell r="G1482" t="str">
            <v>Wall Sleeve</v>
          </cell>
          <cell r="H1482" t="str">
            <v>Wall Sleeve KG2000</v>
          </cell>
          <cell r="I1482">
            <v>21003</v>
          </cell>
          <cell r="J1482" t="str">
            <v>Kraso</v>
          </cell>
          <cell r="K1482" t="str">
            <v>Crassus - Wall Sleeve KG2000 NW 125 ID 117 mm, for wall thickness 40 cm</v>
          </cell>
          <cell r="L1482" t="str">
            <v>thermally bonded Power-Profile, water pressure-tight up to 2,5 bar; PP</v>
          </cell>
          <cell r="M1482" t="str">
            <v>Crassus - Wall Sleeve KG2000 NW 125 ID 117 mm, for wall thickness 40 cm; thermally bonded Power-Profile, water pressure-tight up to 2,5 bar; PP</v>
          </cell>
          <cell r="N1482" t="str">
            <v xml:space="preserve">Crassus
Wall Sleeve KG2000
Wall sleeve KG2000 to set in waterproof concrete; for subsequent installation of pipes/cables through a Crassus press seal; water pressure-tight, thermally bonded Power-Profile to prevent ingress of odor, gas or water; 2 end caps as installation aid
Brand: Crassus “or equivalent”
Pressure-tight (bar): 2,5
Proof of pressure-tightness: MPA test report
Sealing material: EPDM
(optionally: NBR, KTW-approval)
Pipe material: PP (PP, mineral reinforced)
(optionally: PVC)
Wall sleeve (NW): _____
Wall thickness (cm): _____
or
Item number: ______
Quantity (piece): ______
Price per unit (€): ______
Total price (€): _____
</v>
          </cell>
          <cell r="O1482" t="str">
            <v>Wall sleeve KG2000 to set in waterproof concrete; for subsequent installation of pipes/cables through a Crassus press seal; water pressure-tight, thermally bonded Power-Profile to prevent ingress of odor, gas or water; 2 end caps as installation aid</v>
          </cell>
          <cell r="P1482">
            <v>23</v>
          </cell>
          <cell r="Q1482" t="str">
            <v>-</v>
          </cell>
          <cell r="R1482">
            <v>117</v>
          </cell>
          <cell r="S1482">
            <v>400</v>
          </cell>
          <cell r="T1482">
            <v>2.5</v>
          </cell>
          <cell r="U1482" t="str">
            <v>-</v>
          </cell>
          <cell r="V1482">
            <v>1.3</v>
          </cell>
          <cell r="W1482" t="str">
            <v>PP</v>
          </cell>
        </row>
        <row r="1483">
          <cell r="B1483" t="str">
            <v>CRA22470KG2</v>
          </cell>
          <cell r="C1483" t="str">
            <v>C2F125450</v>
          </cell>
          <cell r="D1483">
            <v>39259080</v>
          </cell>
          <cell r="E1483">
            <v>4260182349250</v>
          </cell>
          <cell r="F1483" t="str">
            <v>Wastewater Pipe-Wallpenetrations</v>
          </cell>
          <cell r="G1483" t="str">
            <v>Wall Sleeve</v>
          </cell>
          <cell r="H1483" t="str">
            <v>Wall Sleeve KG2000</v>
          </cell>
          <cell r="I1483">
            <v>21003</v>
          </cell>
          <cell r="J1483" t="str">
            <v>Kraso</v>
          </cell>
          <cell r="K1483" t="str">
            <v>Crassus - Wall Sleeve KG2000 NW 125 ID 117 mm, for wall thickness 45 cm</v>
          </cell>
          <cell r="L1483" t="str">
            <v>thermally bonded Power-Profile, water pressure-tight up to 2,5 bar; PP</v>
          </cell>
          <cell r="M1483" t="str">
            <v>Crassus - Wall Sleeve KG2000 NW 125 ID 117 mm, for wall thickness 45 cm; thermally bonded Power-Profile, water pressure-tight up to 2,5 bar; PP</v>
          </cell>
          <cell r="N1483" t="str">
            <v xml:space="preserve">Crassus
Wall Sleeve KG2000
Wall sleeve KG2000 to set in waterproof concrete; for subsequent installation of pipes/cables through a Crassus press seal; water pressure-tight, thermally bonded Power-Profile to prevent ingress of odor, gas or water; 2 end caps as installation aid
Brand: Crassus “or equivalent”
Pressure-tight (bar): 2,5
Proof of pressure-tightness: MPA test report
Sealing material: EPDM
(optionally: NBR, KTW-approval)
Pipe material: PP (PP, mineral reinforced)
(optionally: PVC)
Wall sleeve (NW): _____
Wall thickness (cm): _____
or
Item number: ______
Quantity (piece): ______
Price per unit (€): ______
Total price (€): _____
</v>
          </cell>
          <cell r="O1483" t="str">
            <v>Wall sleeve KG2000 to set in waterproof concrete; for subsequent installation of pipes/cables through a Crassus press seal; water pressure-tight, thermally bonded Power-Profile to prevent ingress of odor, gas or water; 2 end caps as installation aid</v>
          </cell>
          <cell r="P1483">
            <v>23</v>
          </cell>
          <cell r="Q1483" t="str">
            <v>-</v>
          </cell>
          <cell r="R1483">
            <v>117</v>
          </cell>
          <cell r="S1483">
            <v>450</v>
          </cell>
          <cell r="T1483">
            <v>2.5</v>
          </cell>
          <cell r="U1483" t="str">
            <v>-</v>
          </cell>
          <cell r="V1483">
            <v>1.5</v>
          </cell>
          <cell r="W1483" t="str">
            <v>PP</v>
          </cell>
        </row>
        <row r="1484">
          <cell r="B1484" t="str">
            <v>CRA22471KG2</v>
          </cell>
          <cell r="C1484" t="str">
            <v>C2F125500</v>
          </cell>
          <cell r="D1484">
            <v>39259080</v>
          </cell>
          <cell r="E1484">
            <v>4260182349267</v>
          </cell>
          <cell r="F1484" t="str">
            <v>Wastewater Pipe-Wallpenetrations</v>
          </cell>
          <cell r="G1484" t="str">
            <v>Wall Sleeve</v>
          </cell>
          <cell r="H1484" t="str">
            <v>Wall Sleeve KG2000</v>
          </cell>
          <cell r="I1484">
            <v>21003</v>
          </cell>
          <cell r="J1484" t="str">
            <v>Kraso</v>
          </cell>
          <cell r="K1484" t="str">
            <v>Crassus - Wall Sleeve KG2000 NW 125 ID 117 mm, for wall thickness 50 cm</v>
          </cell>
          <cell r="L1484" t="str">
            <v>thermally bonded Power-Profile, water pressure-tight up to 2,5 bar; PP</v>
          </cell>
          <cell r="M1484" t="str">
            <v>Crassus - Wall Sleeve KG2000 NW 125 ID 117 mm, for wall thickness 50 cm; thermally bonded Power-Profile, water pressure-tight up to 2,5 bar; PP</v>
          </cell>
          <cell r="N1484" t="str">
            <v xml:space="preserve">Crassus
Wall Sleeve KG2000
Wall sleeve KG2000 to set in waterproof concrete; for subsequent installation of pipes/cables through a Crassus press seal; water pressure-tight, thermally bonded Power-Profile to prevent ingress of odor, gas or water; 2 end caps as installation aid
Brand: Crassus “or equivalent”
Pressure-tight (bar): 2,5
Proof of pressure-tightness: MPA test report
Sealing material: EPDM
(optionally: NBR, KTW-approval)
Pipe material: PP (PP, mineral reinforced)
(optionally: PVC)
Wall sleeve (NW): _____
Wall thickness (cm): _____
or
Item number: ______
Quantity (piece): ______
Price per unit (€): ______
Total price (€): _____
</v>
          </cell>
          <cell r="O1484" t="str">
            <v>Wall sleeve KG2000 to set in waterproof concrete; for subsequent installation of pipes/cables through a Crassus press seal; water pressure-tight, thermally bonded Power-Profile to prevent ingress of odor, gas or water; 2 end caps as installation aid</v>
          </cell>
          <cell r="P1484">
            <v>23</v>
          </cell>
          <cell r="Q1484" t="str">
            <v>-</v>
          </cell>
          <cell r="R1484">
            <v>117</v>
          </cell>
          <cell r="S1484">
            <v>500</v>
          </cell>
          <cell r="T1484">
            <v>2.5</v>
          </cell>
          <cell r="U1484" t="str">
            <v>-</v>
          </cell>
          <cell r="V1484">
            <v>1.6</v>
          </cell>
          <cell r="W1484" t="str">
            <v>PP</v>
          </cell>
        </row>
        <row r="1485">
          <cell r="B1485" t="str">
            <v>CRA22472KG2</v>
          </cell>
          <cell r="C1485" t="str">
            <v>C2F150200</v>
          </cell>
          <cell r="D1485">
            <v>39259080</v>
          </cell>
          <cell r="E1485">
            <v>4260182349274</v>
          </cell>
          <cell r="F1485" t="str">
            <v>Wastewater Pipe-Wallpenetrations</v>
          </cell>
          <cell r="G1485" t="str">
            <v>Wall Sleeve</v>
          </cell>
          <cell r="H1485" t="str">
            <v>Wall Sleeve KG2000</v>
          </cell>
          <cell r="I1485">
            <v>21003</v>
          </cell>
          <cell r="J1485" t="str">
            <v>Kraso</v>
          </cell>
          <cell r="K1485" t="str">
            <v>Crassus - Wall Sleeve KG2000 NW 150 ID 150 mm, for wall thickness 20 cm</v>
          </cell>
          <cell r="L1485" t="str">
            <v>thermally bonded Power-Profile, water pressure-tight up to 2,5 bar; PP</v>
          </cell>
          <cell r="M1485" t="str">
            <v>Crassus - Wall Sleeve KG2000 NW 150 ID 150 mm, for wall thickness 20 cm; thermally bonded Power-Profile, water pressure-tight up to 2,5 bar; PP</v>
          </cell>
          <cell r="N1485" t="str">
            <v xml:space="preserve">Crassus
Wall Sleeve KG2000
Wall sleeve KG2000 to set in waterproof concrete; for subsequent installation of pipes/cables through a Crassus press seal; water pressure-tight, thermally bonded Power-Profile to prevent ingress of odor, gas or water; 2 end caps as installation aid
Brand: Crassus “or equivalent”
Pressure-tight (bar): 2,5
Proof of pressure-tightness: MPA test report
Sealing material: EPDM
(optionally: NBR, KTW-approval)
Pipe material: PP (PP, mineral reinforced)
(optionally: PVC)
Wall sleeve (NW): _____
Wall thickness (cm): _____
or
Item number: ______
Quantity (piece): ______
Price per unit (€): ______
Total price (€): _____
</v>
          </cell>
          <cell r="O1485" t="str">
            <v>Wall sleeve KG2000 to set in waterproof concrete; for subsequent installation of pipes/cables through a Crassus press seal; water pressure-tight, thermally bonded Power-Profile to prevent ingress of odor, gas or water; 2 end caps as installation aid</v>
          </cell>
          <cell r="P1485">
            <v>23</v>
          </cell>
          <cell r="Q1485" t="str">
            <v>-</v>
          </cell>
          <cell r="R1485">
            <v>150</v>
          </cell>
          <cell r="S1485">
            <v>200</v>
          </cell>
          <cell r="T1485">
            <v>2.5</v>
          </cell>
          <cell r="U1485" t="str">
            <v>-</v>
          </cell>
          <cell r="V1485">
            <v>1</v>
          </cell>
          <cell r="W1485" t="str">
            <v>PP</v>
          </cell>
        </row>
        <row r="1486">
          <cell r="B1486" t="str">
            <v>CRA22473KG2</v>
          </cell>
          <cell r="C1486" t="str">
            <v>C2F150240</v>
          </cell>
          <cell r="D1486">
            <v>39259080</v>
          </cell>
          <cell r="E1486">
            <v>4260182349281</v>
          </cell>
          <cell r="F1486" t="str">
            <v>Wastewater Pipe-Wallpenetrations</v>
          </cell>
          <cell r="G1486" t="str">
            <v>Wall Sleeve</v>
          </cell>
          <cell r="H1486" t="str">
            <v>Wall Sleeve KG2000</v>
          </cell>
          <cell r="I1486">
            <v>21003</v>
          </cell>
          <cell r="J1486" t="str">
            <v>Kraso</v>
          </cell>
          <cell r="K1486" t="str">
            <v>Crassus - Wall Sleeve KG2000 NW 150 ID 150 mm, for wall thickness 24 cm</v>
          </cell>
          <cell r="L1486" t="str">
            <v>thermally bonded Power-Profile, water pressure-tight up to 2,5 bar; PP</v>
          </cell>
          <cell r="M1486" t="str">
            <v>Crassus - Wall Sleeve KG2000 NW 150 ID 150 mm, for wall thickness 24 cm; thermally bonded Power-Profile, water pressure-tight up to 2,5 bar; PP</v>
          </cell>
          <cell r="N1486" t="str">
            <v xml:space="preserve">Crassus
Wall Sleeve KG2000
Wall sleeve KG2000 to set in waterproof concrete; for subsequent installation of pipes/cables through a Crassus press seal; water pressure-tight, thermally bonded Power-Profile to prevent ingress of odor, gas or water; 2 end caps as installation aid
Brand: Crassus “or equivalent”
Pressure-tight (bar): 2,5
Proof of pressure-tightness: MPA test report
Sealing material: EPDM
(optionally: NBR, KTW-approval)
Pipe material: PP (PP, mineral reinforced)
(optionally: PVC)
Wall sleeve (NW): _____
Wall thickness (cm): _____
or
Item number: ______
Quantity (piece): ______
Price per unit (€): ______
Total price (€): _____
</v>
          </cell>
          <cell r="O1486" t="str">
            <v>Wall sleeve KG2000 to set in waterproof concrete; for subsequent installation of pipes/cables through a Crassus press seal; water pressure-tight, thermally bonded Power-Profile to prevent ingress of odor, gas or water; 2 end caps as installation aid</v>
          </cell>
          <cell r="P1486">
            <v>23</v>
          </cell>
          <cell r="Q1486" t="str">
            <v>-</v>
          </cell>
          <cell r="R1486">
            <v>150</v>
          </cell>
          <cell r="S1486">
            <v>240</v>
          </cell>
          <cell r="T1486">
            <v>2.5</v>
          </cell>
          <cell r="U1486" t="str">
            <v>-</v>
          </cell>
          <cell r="V1486">
            <v>1.1000000000000001</v>
          </cell>
          <cell r="W1486" t="str">
            <v>PP</v>
          </cell>
        </row>
        <row r="1487">
          <cell r="B1487" t="str">
            <v>CRA22474KG2</v>
          </cell>
          <cell r="C1487" t="str">
            <v>C2F150250</v>
          </cell>
          <cell r="D1487">
            <v>39259080</v>
          </cell>
          <cell r="E1487">
            <v>4260182349298</v>
          </cell>
          <cell r="F1487" t="str">
            <v>Wastewater Pipe-Wallpenetrations</v>
          </cell>
          <cell r="G1487" t="str">
            <v>Wall Sleeve</v>
          </cell>
          <cell r="H1487" t="str">
            <v>Wall Sleeve KG2000</v>
          </cell>
          <cell r="I1487">
            <v>21003</v>
          </cell>
          <cell r="J1487" t="str">
            <v>Kraso</v>
          </cell>
          <cell r="K1487" t="str">
            <v>Crassus - Wall Sleeve KG2000 NW 150 ID 150 mm, for wall thickness 25 cm</v>
          </cell>
          <cell r="L1487" t="str">
            <v>thermally bonded Power-Profile, water pressure-tight up to 2,5 bar; PP</v>
          </cell>
          <cell r="M1487" t="str">
            <v>Crassus - Wall Sleeve KG2000 NW 150 ID 150 mm, for wall thickness 25 cm; thermally bonded Power-Profile, water pressure-tight up to 2,5 bar; PP</v>
          </cell>
          <cell r="N1487" t="str">
            <v xml:space="preserve">Crassus
Wall Sleeve KG2000
Wall sleeve KG2000 to set in waterproof concrete; for subsequent installation of pipes/cables through a Crassus press seal; water pressure-tight, thermally bonded Power-Profile to prevent ingress of odor, gas or water; 2 end caps as installation aid
Brand: Crassus “or equivalent”
Pressure-tight (bar): 2,5
Proof of pressure-tightness: MPA test report
Sealing material: EPDM
(optionally: NBR, KTW-approval)
Pipe material: PP (PP, mineral reinforced)
(optionally: PVC)
Wall sleeve (NW): _____
Wall thickness (cm): _____
or
Item number: ______
Quantity (piece): ______
Price per unit (€): ______
Total price (€): _____
</v>
          </cell>
          <cell r="O1487" t="str">
            <v>Wall sleeve KG2000 to set in waterproof concrete; for subsequent installation of pipes/cables through a Crassus press seal; water pressure-tight, thermally bonded Power-Profile to prevent ingress of odor, gas or water; 2 end caps as installation aid</v>
          </cell>
          <cell r="P1487">
            <v>23</v>
          </cell>
          <cell r="Q1487" t="str">
            <v>-</v>
          </cell>
          <cell r="R1487">
            <v>150</v>
          </cell>
          <cell r="S1487">
            <v>250</v>
          </cell>
          <cell r="T1487">
            <v>2.5</v>
          </cell>
          <cell r="U1487" t="str">
            <v>-</v>
          </cell>
          <cell r="V1487">
            <v>1.2</v>
          </cell>
          <cell r="W1487" t="str">
            <v>PP</v>
          </cell>
        </row>
        <row r="1488">
          <cell r="B1488" t="str">
            <v>CRA22475KG2</v>
          </cell>
          <cell r="C1488" t="str">
            <v>C2F150300</v>
          </cell>
          <cell r="D1488">
            <v>39259080</v>
          </cell>
          <cell r="E1488">
            <v>4260182349304</v>
          </cell>
          <cell r="F1488" t="str">
            <v>Wastewater Pipe-Wallpenetrations</v>
          </cell>
          <cell r="G1488" t="str">
            <v>Wall Sleeve</v>
          </cell>
          <cell r="H1488" t="str">
            <v>Wall Sleeve KG2000</v>
          </cell>
          <cell r="I1488">
            <v>21003</v>
          </cell>
          <cell r="J1488" t="str">
            <v>Kraso</v>
          </cell>
          <cell r="K1488" t="str">
            <v>Crassus - Wall Sleeve KG2000 NW 150 ID 150 mm, for wall thickness 30 cm</v>
          </cell>
          <cell r="L1488" t="str">
            <v>thermally bonded Power-Profile, water pressure-tight up to 2,5 bar; PP</v>
          </cell>
          <cell r="M1488" t="str">
            <v>Crassus - Wall Sleeve KG2000 NW 150 ID 150 mm, for wall thickness 30 cm; thermally bonded Power-Profile, water pressure-tight up to 2,5 bar; PP</v>
          </cell>
          <cell r="N1488" t="str">
            <v xml:space="preserve">Crassus
Wall Sleeve KG2000
Wall sleeve KG2000 to set in waterproof concrete; for subsequent installation of pipes/cables through a Crassus press seal; water pressure-tight, thermally bonded Power-Profile to prevent ingress of odor, gas or water; 2 end caps as installation aid
Brand: Crassus “or equivalent”
Pressure-tight (bar): 2,5
Proof of pressure-tightness: MPA test report
Sealing material: EPDM
(optionally: NBR, KTW-approval)
Pipe material: PP (PP, mineral reinforced)
(optionally: PVC)
Wall sleeve (NW): _____
Wall thickness (cm): _____
or
Item number: ______
Quantity (piece): ______
Price per unit (€): ______
Total price (€): _____
</v>
          </cell>
          <cell r="O1488" t="str">
            <v>Wall sleeve KG2000 to set in waterproof concrete; for subsequent installation of pipes/cables through a Crassus press seal; water pressure-tight, thermally bonded Power-Profile to prevent ingress of odor, gas or water; 2 end caps as installation aid</v>
          </cell>
          <cell r="P1488">
            <v>23</v>
          </cell>
          <cell r="Q1488" t="str">
            <v>-</v>
          </cell>
          <cell r="R1488">
            <v>150</v>
          </cell>
          <cell r="S1488">
            <v>300</v>
          </cell>
          <cell r="T1488">
            <v>2.5</v>
          </cell>
          <cell r="U1488" t="str">
            <v>-</v>
          </cell>
          <cell r="V1488">
            <v>1.4</v>
          </cell>
          <cell r="W1488" t="str">
            <v>PP</v>
          </cell>
        </row>
        <row r="1489">
          <cell r="B1489" t="str">
            <v>CRA22476KG2</v>
          </cell>
          <cell r="C1489" t="str">
            <v>C2F150350</v>
          </cell>
          <cell r="D1489">
            <v>39259080</v>
          </cell>
          <cell r="E1489">
            <v>4260182349311</v>
          </cell>
          <cell r="F1489" t="str">
            <v>Wastewater Pipe-Wallpenetrations</v>
          </cell>
          <cell r="G1489" t="str">
            <v>Wall Sleeve</v>
          </cell>
          <cell r="H1489" t="str">
            <v>Wall Sleeve KG2000</v>
          </cell>
          <cell r="I1489">
            <v>21003</v>
          </cell>
          <cell r="J1489" t="str">
            <v>Kraso</v>
          </cell>
          <cell r="K1489" t="str">
            <v>Crassus - Wall Sleeve KG2000 NW 150 ID 150 mm, for wall thickness 35 cm</v>
          </cell>
          <cell r="L1489" t="str">
            <v>thermally bonded Power-Profile, water pressure-tight up to 2,5 bar; PP</v>
          </cell>
          <cell r="M1489" t="str">
            <v>Crassus - Wall Sleeve KG2000 NW 150 ID 150 mm, for wall thickness 35 cm; thermally bonded Power-Profile, water pressure-tight up to 2,5 bar; PP</v>
          </cell>
          <cell r="N1489" t="str">
            <v xml:space="preserve">Crassus
Wall Sleeve KG2000
Wall sleeve KG2000 to set in waterproof concrete; for subsequent installation of pipes/cables through a Crassus press seal; water pressure-tight, thermally bonded Power-Profile to prevent ingress of odor, gas or water; 2 end caps as installation aid
Brand: Crassus “or equivalent”
Pressure-tight (bar): 2,5
Proof of pressure-tightness: MPA test report
Sealing material: EPDM
(optionally: NBR, KTW-approval)
Pipe material: PP (PP, mineral reinforced)
(optionally: PVC)
Wall sleeve (NW): _____
Wall thickness (cm): _____
or
Item number: ______
Quantity (piece): ______
Price per unit (€): ______
Total price (€): _____
</v>
          </cell>
          <cell r="O1489" t="str">
            <v>Wall sleeve KG2000 to set in waterproof concrete; for subsequent installation of pipes/cables through a Crassus press seal; water pressure-tight, thermally bonded Power-Profile to prevent ingress of odor, gas or water; 2 end caps as installation aid</v>
          </cell>
          <cell r="P1489">
            <v>23</v>
          </cell>
          <cell r="Q1489" t="str">
            <v>-</v>
          </cell>
          <cell r="R1489">
            <v>150</v>
          </cell>
          <cell r="S1489">
            <v>350</v>
          </cell>
          <cell r="T1489">
            <v>2.5</v>
          </cell>
          <cell r="U1489" t="str">
            <v>-</v>
          </cell>
          <cell r="V1489">
            <v>1.6</v>
          </cell>
          <cell r="W1489" t="str">
            <v>PP</v>
          </cell>
        </row>
        <row r="1490">
          <cell r="B1490" t="str">
            <v>CRA22477KG2</v>
          </cell>
          <cell r="C1490" t="str">
            <v>C2F150365</v>
          </cell>
          <cell r="D1490">
            <v>39259080</v>
          </cell>
          <cell r="E1490">
            <v>4260182349328</v>
          </cell>
          <cell r="F1490" t="str">
            <v>Wastewater Pipe-Wallpenetrations</v>
          </cell>
          <cell r="G1490" t="str">
            <v>Wall Sleeve</v>
          </cell>
          <cell r="H1490" t="str">
            <v>Wall Sleeve KG2000</v>
          </cell>
          <cell r="I1490">
            <v>21003</v>
          </cell>
          <cell r="J1490" t="str">
            <v>Kraso</v>
          </cell>
          <cell r="K1490" t="str">
            <v>Crassus - Wall Sleeve KG2000 NW 150 ID 150 mm, for wall thickness 36,5 cm</v>
          </cell>
          <cell r="L1490" t="str">
            <v>thermally bonded Power-Profile, water pressure-tight up to 2,5 bar; PP</v>
          </cell>
          <cell r="M1490" t="str">
            <v>Crassus - Wall Sleeve KG2000 NW 150 ID 150 mm, for wall thickness 36,5 cm; thermally bonded Power-Profile, water pressure-tight up to 2,5 bar; PP</v>
          </cell>
          <cell r="N1490" t="str">
            <v xml:space="preserve">Crassus
Wall Sleeve KG2000
Wall sleeve KG2000 to set in waterproof concrete; for subsequent installation of pipes/cables through a Crassus press seal; water pressure-tight, thermally bonded Power-Profile to prevent ingress of odor, gas or water; 2 end caps as installation aid
Brand: Crassus “or equivalent”
Pressure-tight (bar): 2,5
Proof of pressure-tightness: MPA test report
Sealing material: EPDM
(optionally: NBR, KTW-approval)
Pipe material: PP (PP, mineral reinforced)
(optionally: PVC)
Wall sleeve (NW): _____
Wall thickness (cm): _____
or
Item number: ______
Quantity (piece): ______
Price per unit (€): ______
Total price (€): _____
</v>
          </cell>
          <cell r="O1490" t="str">
            <v>Wall sleeve KG2000 to set in waterproof concrete; for subsequent installation of pipes/cables through a Crassus press seal; water pressure-tight, thermally bonded Power-Profile to prevent ingress of odor, gas or water; 2 end caps as installation aid</v>
          </cell>
          <cell r="P1490">
            <v>23</v>
          </cell>
          <cell r="Q1490" t="str">
            <v>-</v>
          </cell>
          <cell r="R1490">
            <v>150</v>
          </cell>
          <cell r="S1490">
            <v>365</v>
          </cell>
          <cell r="T1490">
            <v>2.5</v>
          </cell>
          <cell r="U1490" t="str">
            <v>-</v>
          </cell>
          <cell r="V1490">
            <v>1.6</v>
          </cell>
          <cell r="W1490" t="str">
            <v>PP</v>
          </cell>
        </row>
        <row r="1491">
          <cell r="B1491" t="str">
            <v>CRA22478KG2</v>
          </cell>
          <cell r="C1491" t="str">
            <v>C2F150400</v>
          </cell>
          <cell r="D1491">
            <v>39259080</v>
          </cell>
          <cell r="E1491">
            <v>4260182349335</v>
          </cell>
          <cell r="F1491" t="str">
            <v>Wastewater Pipe-Wallpenetrations</v>
          </cell>
          <cell r="G1491" t="str">
            <v>Wall Sleeve</v>
          </cell>
          <cell r="H1491" t="str">
            <v>Wall Sleeve KG2000</v>
          </cell>
          <cell r="I1491">
            <v>21003</v>
          </cell>
          <cell r="J1491" t="str">
            <v>Kraso</v>
          </cell>
          <cell r="K1491" t="str">
            <v>Crassus - Wall Sleeve KG2000 NW 150 ID 150 mm, for wall thickness 40 cm</v>
          </cell>
          <cell r="L1491" t="str">
            <v>thermally bonded Power-Profile, water pressure-tight up to 2,5 bar; PP</v>
          </cell>
          <cell r="M1491" t="str">
            <v>Crassus - Wall Sleeve KG2000 NW 150 ID 150 mm, for wall thickness 40 cm; thermally bonded Power-Profile, water pressure-tight up to 2,5 bar; PP</v>
          </cell>
          <cell r="N1491" t="str">
            <v xml:space="preserve">Crassus
Wall Sleeve KG2000
Wall sleeve KG2000 to set in waterproof concrete; for subsequent installation of pipes/cables through a Crassus press seal; water pressure-tight, thermally bonded Power-Profile to prevent ingress of odor, gas or water; 2 end caps as installation aid
Brand: Crassus “or equivalent”
Pressure-tight (bar): 2,5
Proof of pressure-tightness: MPA test report
Sealing material: EPDM
(optionally: NBR, KTW-approval)
Pipe material: PP (PP, mineral reinforced)
(optionally: PVC)
Wall sleeve (NW): _____
Wall thickness (cm): _____
or
Item number: ______
Quantity (piece): ______
Price per unit (€): ______
Total price (€): _____
</v>
          </cell>
          <cell r="O1491" t="str">
            <v>Wall sleeve KG2000 to set in waterproof concrete; for subsequent installation of pipes/cables through a Crassus press seal; water pressure-tight, thermally bonded Power-Profile to prevent ingress of odor, gas or water; 2 end caps as installation aid</v>
          </cell>
          <cell r="P1491">
            <v>23</v>
          </cell>
          <cell r="Q1491" t="str">
            <v>-</v>
          </cell>
          <cell r="R1491">
            <v>150</v>
          </cell>
          <cell r="S1491">
            <v>400</v>
          </cell>
          <cell r="T1491">
            <v>2.5</v>
          </cell>
          <cell r="U1491" t="str">
            <v>-</v>
          </cell>
          <cell r="V1491">
            <v>1.8</v>
          </cell>
          <cell r="W1491" t="str">
            <v>PP</v>
          </cell>
        </row>
        <row r="1492">
          <cell r="B1492" t="str">
            <v>CRA22479KG2</v>
          </cell>
          <cell r="C1492" t="str">
            <v>C2F150450</v>
          </cell>
          <cell r="D1492">
            <v>39259080</v>
          </cell>
          <cell r="E1492">
            <v>4260182349342</v>
          </cell>
          <cell r="F1492" t="str">
            <v>Wastewater Pipe-Wallpenetrations</v>
          </cell>
          <cell r="G1492" t="str">
            <v>Wall Sleeve</v>
          </cell>
          <cell r="H1492" t="str">
            <v>Wall Sleeve KG2000</v>
          </cell>
          <cell r="I1492">
            <v>21003</v>
          </cell>
          <cell r="J1492" t="str">
            <v>Kraso</v>
          </cell>
          <cell r="K1492" t="str">
            <v>Crassus - Wall Sleeve KG2000 NW 150 ID 150 mm, for wall thickness 45 cm</v>
          </cell>
          <cell r="L1492" t="str">
            <v>thermally bonded Power-Profile, water pressure-tight up to 2,5 bar; PP</v>
          </cell>
          <cell r="M1492" t="str">
            <v>Crassus - Wall Sleeve KG2000 NW 150 ID 150 mm, for wall thickness 45 cm; thermally bonded Power-Profile, water pressure-tight up to 2,5 bar; PP</v>
          </cell>
          <cell r="N1492" t="str">
            <v xml:space="preserve">Crassus
Wall Sleeve KG2000
Wall sleeve KG2000 to set in waterproof concrete; for subsequent installation of pipes/cables through a Crassus press seal; water pressure-tight, thermally bonded Power-Profile to prevent ingress of odor, gas or water; 2 end caps as installation aid
Brand: Crassus “or equivalent”
Pressure-tight (bar): 2,5
Proof of pressure-tightness: MPA test report
Sealing material: EPDM
(optionally: NBR, KTW-approval)
Pipe material: PP (PP, mineral reinforced)
(optionally: PVC)
Wall sleeve (NW): _____
Wall thickness (cm): _____
or
Item number: ______
Quantity (piece): ______
Price per unit (€): ______
Total price (€): _____
</v>
          </cell>
          <cell r="O1492" t="str">
            <v>Wall sleeve KG2000 to set in waterproof concrete; for subsequent installation of pipes/cables through a Crassus press seal; water pressure-tight, thermally bonded Power-Profile to prevent ingress of odor, gas or water; 2 end caps as installation aid</v>
          </cell>
          <cell r="P1492">
            <v>23</v>
          </cell>
          <cell r="Q1492" t="str">
            <v>-</v>
          </cell>
          <cell r="R1492">
            <v>150</v>
          </cell>
          <cell r="S1492">
            <v>450</v>
          </cell>
          <cell r="T1492">
            <v>2.5</v>
          </cell>
          <cell r="U1492" t="str">
            <v>-</v>
          </cell>
          <cell r="V1492">
            <v>1.9</v>
          </cell>
          <cell r="W1492" t="str">
            <v>PP</v>
          </cell>
        </row>
        <row r="1493">
          <cell r="B1493" t="str">
            <v>CRA22480KG2</v>
          </cell>
          <cell r="C1493" t="str">
            <v>C2F150500</v>
          </cell>
          <cell r="D1493">
            <v>39259080</v>
          </cell>
          <cell r="E1493">
            <v>4260182349359</v>
          </cell>
          <cell r="F1493" t="str">
            <v>Wastewater Pipe-Wallpenetrations</v>
          </cell>
          <cell r="G1493" t="str">
            <v>Wall Sleeve</v>
          </cell>
          <cell r="H1493" t="str">
            <v>Wall Sleeve KG2000</v>
          </cell>
          <cell r="I1493">
            <v>21003</v>
          </cell>
          <cell r="J1493" t="str">
            <v>Kraso</v>
          </cell>
          <cell r="K1493" t="str">
            <v>Crassus - Wall Sleeve KG2000 NW 150 ID 150 mm, for wall thickness 50 cm</v>
          </cell>
          <cell r="L1493" t="str">
            <v>thermally bonded Power-Profile, water pressure-tight up to 2,5 bar; PP</v>
          </cell>
          <cell r="M1493" t="str">
            <v>Crassus - Wall Sleeve KG2000 NW 150 ID 150 mm, for wall thickness 50 cm; thermally bonded Power-Profile, water pressure-tight up to 2,5 bar; PP</v>
          </cell>
          <cell r="N1493" t="str">
            <v xml:space="preserve">Crassus
Wall Sleeve KG2000
Wall sleeve KG2000 to set in waterproof concrete; for subsequent installation of pipes/cables through a Crassus press seal; water pressure-tight, thermally bonded Power-Profile to prevent ingress of odor, gas or water; 2 end caps as installation aid
Brand: Crassus “or equivalent”
Pressure-tight (bar): 2,5
Proof of pressure-tightness: MPA test report
Sealing material: EPDM
(optionally: NBR, KTW-approval)
Pipe material: PP (PP, mineral reinforced)
(optionally: PVC)
Wall sleeve (NW): _____
Wall thickness (cm): _____
or
Item number: ______
Quantity (piece): ______
Price per unit (€): ______
Total price (€): _____
</v>
          </cell>
          <cell r="O1493" t="str">
            <v>Wall sleeve KG2000 to set in waterproof concrete; for subsequent installation of pipes/cables through a Crassus press seal; water pressure-tight, thermally bonded Power-Profile to prevent ingress of odor, gas or water; 2 end caps as installation aid</v>
          </cell>
          <cell r="P1493">
            <v>23</v>
          </cell>
          <cell r="Q1493" t="str">
            <v>-</v>
          </cell>
          <cell r="R1493">
            <v>150</v>
          </cell>
          <cell r="S1493">
            <v>500</v>
          </cell>
          <cell r="T1493">
            <v>2.5</v>
          </cell>
          <cell r="U1493" t="str">
            <v>-</v>
          </cell>
          <cell r="V1493">
            <v>2</v>
          </cell>
          <cell r="W1493" t="str">
            <v>PP</v>
          </cell>
        </row>
        <row r="1494">
          <cell r="B1494" t="str">
            <v>CRA22481KG2</v>
          </cell>
          <cell r="C1494" t="str">
            <v>C2F200200</v>
          </cell>
          <cell r="D1494">
            <v>39259080</v>
          </cell>
          <cell r="E1494">
            <v>4260182349366</v>
          </cell>
          <cell r="F1494" t="str">
            <v>Wastewater Pipe-Wallpenetrations</v>
          </cell>
          <cell r="G1494" t="str">
            <v>Wall Sleeve</v>
          </cell>
          <cell r="H1494" t="str">
            <v>Wall Sleeve KG2000</v>
          </cell>
          <cell r="I1494">
            <v>21003</v>
          </cell>
          <cell r="J1494" t="str">
            <v>Kraso</v>
          </cell>
          <cell r="K1494" t="str">
            <v>Crassus - Wall Sleeve KG2000 NW 200 ID 187 mm, for wall thickness 20 cm</v>
          </cell>
          <cell r="L1494" t="str">
            <v>thermally bonded Power-Profile, water pressure-tight up to 2,5 bar; PP</v>
          </cell>
          <cell r="M1494" t="str">
            <v>Crassus - Wall Sleeve KG2000 NW 200 ID 187 mm, for wall thickness 20 cm; thermally bonded Power-Profile, water pressure-tight up to 2,5 bar; PP</v>
          </cell>
          <cell r="N1494" t="str">
            <v xml:space="preserve">Crassus
Wall Sleeve KG2000
Wall sleeve KG2000 to set in waterproof concrete; for subsequent installation of pipes/cables through a Crassus press seal; water pressure-tight, thermally bonded Power-Profile to prevent ingress of odor, gas or water; 2 end caps as installation aid
Brand: Crassus “or equivalent”
Pressure-tight (bar): 2,5
Proof of pressure-tightness: MPA test report
Sealing material: EPDM
(optionally: NBR, KTW-approval)
Pipe material: PP (PP, mineral reinforced)
(optionally: PVC)
Wall sleeve (NW): _____
Wall thickness (cm): _____
or
Item number: ______
Quantity (piece): ______
Price per unit (€): ______
Total price (€): _____
</v>
          </cell>
          <cell r="O1494" t="str">
            <v>Wall sleeve KG2000 to set in waterproof concrete; for subsequent installation of pipes/cables through a Crassus press seal; water pressure-tight, thermally bonded Power-Profile to prevent ingress of odor, gas or water; 2 end caps as installation aid</v>
          </cell>
          <cell r="P1494">
            <v>23</v>
          </cell>
          <cell r="Q1494" t="str">
            <v>-</v>
          </cell>
          <cell r="R1494">
            <v>187</v>
          </cell>
          <cell r="S1494">
            <v>200</v>
          </cell>
          <cell r="T1494">
            <v>2.5</v>
          </cell>
          <cell r="U1494" t="str">
            <v>-</v>
          </cell>
          <cell r="V1494">
            <v>1.4</v>
          </cell>
          <cell r="W1494" t="str">
            <v>PP</v>
          </cell>
        </row>
        <row r="1495">
          <cell r="B1495" t="str">
            <v>CRA22482KG2</v>
          </cell>
          <cell r="C1495" t="str">
            <v>C2F200240</v>
          </cell>
          <cell r="D1495">
            <v>39259080</v>
          </cell>
          <cell r="E1495">
            <v>4260182349373</v>
          </cell>
          <cell r="F1495" t="str">
            <v>Wastewater Pipe-Wallpenetrations</v>
          </cell>
          <cell r="G1495" t="str">
            <v>Wall Sleeve</v>
          </cell>
          <cell r="H1495" t="str">
            <v>Wall Sleeve KG2000</v>
          </cell>
          <cell r="I1495">
            <v>21003</v>
          </cell>
          <cell r="J1495" t="str">
            <v>Kraso</v>
          </cell>
          <cell r="K1495" t="str">
            <v>Crassus - Wall Sleeve KG2000 NW 200 ID 187 mm, for wall thickness 24 cm</v>
          </cell>
          <cell r="L1495" t="str">
            <v>thermally bonded Power-Profile, water pressure-tight up to 2,5 bar; PP</v>
          </cell>
          <cell r="M1495" t="str">
            <v>Crassus - Wall Sleeve KG2000 NW 200 ID 187 mm, for wall thickness 24 cm; thermally bonded Power-Profile, water pressure-tight up to 2,5 bar; PP</v>
          </cell>
          <cell r="N1495" t="str">
            <v xml:space="preserve">Crassus
Wall Sleeve KG2000
Wall sleeve KG2000 to set in waterproof concrete; for subsequent installation of pipes/cables through a Crassus press seal; water pressure-tight, thermally bonded Power-Profile to prevent ingress of odor, gas or water; 2 end caps as installation aid
Brand: Crassus “or equivalent”
Pressure-tight (bar): 2,5
Proof of pressure-tightness: MPA test report
Sealing material: EPDM
(optionally: NBR, KTW-approval)
Pipe material: PP (PP, mineral reinforced)
(optionally: PVC)
Wall sleeve (NW): _____
Wall thickness (cm): _____
or
Item number: ______
Quantity (piece): ______
Price per unit (€): ______
Total price (€): _____
</v>
          </cell>
          <cell r="O1495" t="str">
            <v>Wall sleeve KG2000 to set in waterproof concrete; for subsequent installation of pipes/cables through a Crassus press seal; water pressure-tight, thermally bonded Power-Profile to prevent ingress of odor, gas or water; 2 end caps as installation aid</v>
          </cell>
          <cell r="P1495">
            <v>23</v>
          </cell>
          <cell r="Q1495" t="str">
            <v>-</v>
          </cell>
          <cell r="R1495">
            <v>187</v>
          </cell>
          <cell r="S1495">
            <v>240</v>
          </cell>
          <cell r="T1495">
            <v>2.5</v>
          </cell>
          <cell r="U1495" t="str">
            <v>-</v>
          </cell>
          <cell r="V1495">
            <v>1.6</v>
          </cell>
          <cell r="W1495" t="str">
            <v>PP</v>
          </cell>
        </row>
        <row r="1496">
          <cell r="B1496" t="str">
            <v>CRA22483KG2</v>
          </cell>
          <cell r="C1496" t="str">
            <v>C2F200250</v>
          </cell>
          <cell r="D1496">
            <v>39259080</v>
          </cell>
          <cell r="E1496">
            <v>4260182349380</v>
          </cell>
          <cell r="F1496" t="str">
            <v>Wastewater Pipe-Wallpenetrations</v>
          </cell>
          <cell r="G1496" t="str">
            <v>Wall Sleeve</v>
          </cell>
          <cell r="H1496" t="str">
            <v>Wall Sleeve KG2000</v>
          </cell>
          <cell r="I1496">
            <v>21003</v>
          </cell>
          <cell r="J1496" t="str">
            <v>Kraso</v>
          </cell>
          <cell r="K1496" t="str">
            <v>Crassus - Wall Sleeve KG2000 NW 200 ID 187 mm, for wall thickness 25 cm</v>
          </cell>
          <cell r="L1496" t="str">
            <v>thermally bonded Power-Profile, water pressure-tight up to 2,5 bar; PP</v>
          </cell>
          <cell r="M1496" t="str">
            <v>Crassus - Wall Sleeve KG2000 NW 200 ID 187 mm, for wall thickness 25 cm; thermally bonded Power-Profile, water pressure-tight up to 2,5 bar; PP</v>
          </cell>
          <cell r="N1496" t="str">
            <v xml:space="preserve">Crassus
Wall Sleeve KG2000
Wall sleeve KG2000 to set in waterproof concrete; for subsequent installation of pipes/cables through a Crassus press seal; water pressure-tight, thermally bonded Power-Profile to prevent ingress of odor, gas or water; 2 end caps as installation aid
Brand: Crassus “or equivalent”
Pressure-tight (bar): 2,5
Proof of pressure-tightness: MPA test report
Sealing material: EPDM
(optionally: NBR, KTW-approval)
Pipe material: PP (PP, mineral reinforced)
(optionally: PVC)
Wall sleeve (NW): _____
Wall thickness (cm): _____
or
Item number: ______
Quantity (piece): ______
Price per unit (€): ______
Total price (€): _____
</v>
          </cell>
          <cell r="O1496" t="str">
            <v>Wall sleeve KG2000 to set in waterproof concrete; for subsequent installation of pipes/cables through a Crassus press seal; water pressure-tight, thermally bonded Power-Profile to prevent ingress of odor, gas or water; 2 end caps as installation aid</v>
          </cell>
          <cell r="P1496">
            <v>23</v>
          </cell>
          <cell r="Q1496" t="str">
            <v>-</v>
          </cell>
          <cell r="R1496">
            <v>187</v>
          </cell>
          <cell r="S1496">
            <v>250</v>
          </cell>
          <cell r="T1496">
            <v>2.5</v>
          </cell>
          <cell r="U1496" t="str">
            <v>-</v>
          </cell>
          <cell r="V1496">
            <v>1.7</v>
          </cell>
          <cell r="W1496" t="str">
            <v>PP</v>
          </cell>
        </row>
        <row r="1497">
          <cell r="B1497" t="str">
            <v>CRA22484KG2</v>
          </cell>
          <cell r="C1497" t="str">
            <v>C2F200300</v>
          </cell>
          <cell r="D1497">
            <v>39259080</v>
          </cell>
          <cell r="E1497">
            <v>4260182349397</v>
          </cell>
          <cell r="F1497" t="str">
            <v>Wastewater Pipe-Wallpenetrations</v>
          </cell>
          <cell r="G1497" t="str">
            <v>Wall Sleeve</v>
          </cell>
          <cell r="H1497" t="str">
            <v>Wall Sleeve KG2000</v>
          </cell>
          <cell r="I1497">
            <v>21003</v>
          </cell>
          <cell r="J1497" t="str">
            <v>Kraso</v>
          </cell>
          <cell r="K1497" t="str">
            <v>Crassus - Wall Sleeve KG2000 NW 200 ID 187 mm, for wall thickness 30 cm</v>
          </cell>
          <cell r="L1497" t="str">
            <v>thermally bonded Power-Profile, water pressure-tight up to 2,5 bar; PP</v>
          </cell>
          <cell r="M1497" t="str">
            <v>Crassus - Wall Sleeve KG2000 NW 200 ID 187 mm, for wall thickness 30 cm; thermally bonded Power-Profile, water pressure-tight up to 2,5 bar; PP</v>
          </cell>
          <cell r="N1497" t="str">
            <v xml:space="preserve">Crassus
Wall Sleeve KG2000
Wall sleeve KG2000 to set in waterproof concrete; for subsequent installation of pipes/cables through a Crassus press seal; water pressure-tight, thermally bonded Power-Profile to prevent ingress of odor, gas or water; 2 end caps as installation aid
Brand: Crassus “or equivalent”
Pressure-tight (bar): 2,5
Proof of pressure-tightness: MPA test report
Sealing material: EPDM
(optionally: NBR, KTW-approval)
Pipe material: PP (PP, mineral reinforced)
(optionally: PVC)
Wall sleeve (NW): _____
Wall thickness (cm): _____
or
Item number: ______
Quantity (piece): ______
Price per unit (€): ______
Total price (€): _____
</v>
          </cell>
          <cell r="O1497" t="str">
            <v>Wall sleeve KG2000 to set in waterproof concrete; for subsequent installation of pipes/cables through a Crassus press seal; water pressure-tight, thermally bonded Power-Profile to prevent ingress of odor, gas or water; 2 end caps as installation aid</v>
          </cell>
          <cell r="P1497">
            <v>23</v>
          </cell>
          <cell r="Q1497" t="str">
            <v>-</v>
          </cell>
          <cell r="R1497">
            <v>187</v>
          </cell>
          <cell r="S1497">
            <v>300</v>
          </cell>
          <cell r="T1497">
            <v>2.5</v>
          </cell>
          <cell r="U1497" t="str">
            <v>-</v>
          </cell>
          <cell r="V1497">
            <v>1.8</v>
          </cell>
          <cell r="W1497" t="str">
            <v>PP</v>
          </cell>
        </row>
        <row r="1498">
          <cell r="B1498" t="str">
            <v>CRA22485KG2</v>
          </cell>
          <cell r="C1498" t="str">
            <v>C2F200350</v>
          </cell>
          <cell r="D1498">
            <v>39259080</v>
          </cell>
          <cell r="E1498">
            <v>4260182349403</v>
          </cell>
          <cell r="F1498" t="str">
            <v>Wastewater Pipe-Wallpenetrations</v>
          </cell>
          <cell r="G1498" t="str">
            <v>Wall Sleeve</v>
          </cell>
          <cell r="H1498" t="str">
            <v>Wall Sleeve KG2000</v>
          </cell>
          <cell r="I1498">
            <v>21003</v>
          </cell>
          <cell r="J1498" t="str">
            <v>Kraso</v>
          </cell>
          <cell r="K1498" t="str">
            <v>Crassus - Wall Sleeve KG2000 NW 200 ID 187 mm, for wall thickness 35 cm</v>
          </cell>
          <cell r="L1498" t="str">
            <v>thermally bonded Power-Profile, water pressure-tight up to 2,5 bar; PP</v>
          </cell>
          <cell r="M1498" t="str">
            <v>Crassus - Wall Sleeve KG2000 NW 200 ID 187 mm, for wall thickness 35 cm; thermally bonded Power-Profile, water pressure-tight up to 2,5 bar; PP</v>
          </cell>
          <cell r="N1498" t="str">
            <v xml:space="preserve">Crassus
Wall Sleeve KG2000
Wall sleeve KG2000 to set in waterproof concrete; for subsequent installation of pipes/cables through a Crassus press seal; water pressure-tight, thermally bonded Power-Profile to prevent ingress of odor, gas or water; 2 end caps as installation aid
Brand: Crassus “or equivalent”
Pressure-tight (bar): 2,5
Proof of pressure-tightness: MPA test report
Sealing material: EPDM
(optionally: NBR, KTW-approval)
Pipe material: PP (PP, mineral reinforced)
(optionally: PVC)
Wall sleeve (NW): _____
Wall thickness (cm): _____
or
Item number: ______
Quantity (piece): ______
Price per unit (€): ______
Total price (€): _____
</v>
          </cell>
          <cell r="O1498" t="str">
            <v>Wall sleeve KG2000 to set in waterproof concrete; for subsequent installation of pipes/cables through a Crassus press seal; water pressure-tight, thermally bonded Power-Profile to prevent ingress of odor, gas or water; 2 end caps as installation aid</v>
          </cell>
          <cell r="P1498">
            <v>23</v>
          </cell>
          <cell r="Q1498" t="str">
            <v>-</v>
          </cell>
          <cell r="R1498">
            <v>187</v>
          </cell>
          <cell r="S1498">
            <v>350</v>
          </cell>
          <cell r="T1498">
            <v>2.5</v>
          </cell>
          <cell r="U1498" t="str">
            <v>-</v>
          </cell>
          <cell r="V1498">
            <v>2</v>
          </cell>
          <cell r="W1498" t="str">
            <v>PP</v>
          </cell>
        </row>
        <row r="1499">
          <cell r="B1499" t="str">
            <v>CRA22486KG2</v>
          </cell>
          <cell r="C1499" t="str">
            <v>C2F200365</v>
          </cell>
          <cell r="D1499">
            <v>39259080</v>
          </cell>
          <cell r="E1499">
            <v>4260182349410</v>
          </cell>
          <cell r="F1499" t="str">
            <v>Wastewater Pipe-Wallpenetrations</v>
          </cell>
          <cell r="G1499" t="str">
            <v>Wall Sleeve</v>
          </cell>
          <cell r="H1499" t="str">
            <v>Wall Sleeve KG2000</v>
          </cell>
          <cell r="I1499">
            <v>21003</v>
          </cell>
          <cell r="J1499" t="str">
            <v>Kraso</v>
          </cell>
          <cell r="K1499" t="str">
            <v>Crassus - Wall Sleeve KG2000 NW 200 ID 187 mm, for wall thickness 36,5 cm</v>
          </cell>
          <cell r="L1499" t="str">
            <v>thermally bonded Power-Profile, water pressure-tight up to 2,5 bar; PP</v>
          </cell>
          <cell r="M1499" t="str">
            <v>Crassus - Wall Sleeve KG2000 NW 200 ID 187 mm, for wall thickness 36,5 cm; thermally bonded Power-Profile, water pressure-tight up to 2,5 bar; PP</v>
          </cell>
          <cell r="N1499" t="str">
            <v xml:space="preserve">Crassus
Wall Sleeve KG2000
Wall sleeve KG2000 to set in waterproof concrete; for subsequent installation of pipes/cables through a Crassus press seal; water pressure-tight, thermally bonded Power-Profile to prevent ingress of odor, gas or water; 2 end caps as installation aid
Brand: Crassus “or equivalent”
Pressure-tight (bar): 2,5
Proof of pressure-tightness: MPA test report
Sealing material: EPDM
(optionally: NBR, KTW-approval)
Pipe material: PP (PP, mineral reinforced)
(optionally: PVC)
Wall sleeve (NW): _____
Wall thickness (cm): _____
or
Item number: ______
Quantity (piece): ______
Price per unit (€): ______
Total price (€): _____
</v>
          </cell>
          <cell r="O1499" t="str">
            <v>Wall sleeve KG2000 to set in waterproof concrete; for subsequent installation of pipes/cables through a Crassus press seal; water pressure-tight, thermally bonded Power-Profile to prevent ingress of odor, gas or water; 2 end caps as installation aid</v>
          </cell>
          <cell r="P1499">
            <v>23</v>
          </cell>
          <cell r="Q1499" t="str">
            <v>-</v>
          </cell>
          <cell r="R1499">
            <v>187</v>
          </cell>
          <cell r="S1499">
            <v>365</v>
          </cell>
          <cell r="T1499">
            <v>2.5</v>
          </cell>
          <cell r="U1499" t="str">
            <v>-</v>
          </cell>
          <cell r="V1499">
            <v>2.1</v>
          </cell>
          <cell r="W1499" t="str">
            <v>PP</v>
          </cell>
        </row>
        <row r="1500">
          <cell r="B1500" t="str">
            <v>CRA22487KG2</v>
          </cell>
          <cell r="C1500" t="str">
            <v>C2F200400</v>
          </cell>
          <cell r="D1500">
            <v>39259080</v>
          </cell>
          <cell r="E1500">
            <v>4260182349427</v>
          </cell>
          <cell r="F1500" t="str">
            <v>Wastewater Pipe-Wallpenetrations</v>
          </cell>
          <cell r="G1500" t="str">
            <v>Wall Sleeve</v>
          </cell>
          <cell r="H1500" t="str">
            <v>Wall Sleeve KG2000</v>
          </cell>
          <cell r="I1500">
            <v>21003</v>
          </cell>
          <cell r="J1500" t="str">
            <v>Kraso</v>
          </cell>
          <cell r="K1500" t="str">
            <v>Crassus - Wall Sleeve KG2000 NW 200 ID 187 mm, for wall thickness 40 cm</v>
          </cell>
          <cell r="L1500" t="str">
            <v>thermally bonded Power-Profile, water pressure-tight up to 2,5 bar; PP</v>
          </cell>
          <cell r="M1500" t="str">
            <v>Crassus - Wall Sleeve KG2000 NW 200 ID 187 mm, for wall thickness 40 cm; thermally bonded Power-Profile, water pressure-tight up to 2,5 bar; PP</v>
          </cell>
          <cell r="N1500" t="str">
            <v xml:space="preserve">Crassus
Wall Sleeve KG2000
Wall sleeve KG2000 to set in waterproof concrete; for subsequent installation of pipes/cables through a Crassus press seal; water pressure-tight, thermally bonded Power-Profile to prevent ingress of odor, gas or water; 2 end caps as installation aid
Brand: Crassus “or equivalent”
Pressure-tight (bar): 2,5
Proof of pressure-tightness: MPA test report
Sealing material: EPDM
(optionally: NBR, KTW-approval)
Pipe material: PP (PP, mineral reinforced)
(optionally: PVC)
Wall sleeve (NW): _____
Wall thickness (cm): _____
or
Item number: ______
Quantity (piece): ______
Price per unit (€): ______
Total price (€): _____
</v>
          </cell>
          <cell r="O1500" t="str">
            <v>Wall sleeve KG2000 to set in waterproof concrete; for subsequent installation of pipes/cables through a Crassus press seal; water pressure-tight, thermally bonded Power-Profile to prevent ingress of odor, gas or water; 2 end caps as installation aid</v>
          </cell>
          <cell r="P1500">
            <v>23</v>
          </cell>
          <cell r="Q1500" t="str">
            <v>-</v>
          </cell>
          <cell r="R1500">
            <v>187</v>
          </cell>
          <cell r="S1500">
            <v>400</v>
          </cell>
          <cell r="T1500">
            <v>2.5</v>
          </cell>
          <cell r="U1500" t="str">
            <v>-</v>
          </cell>
          <cell r="V1500">
            <v>2.2999999999999998</v>
          </cell>
          <cell r="W1500" t="str">
            <v>PP</v>
          </cell>
        </row>
        <row r="1501">
          <cell r="B1501" t="str">
            <v>CRA22488KG2</v>
          </cell>
          <cell r="C1501" t="str">
            <v>C2F200450</v>
          </cell>
          <cell r="D1501">
            <v>39259080</v>
          </cell>
          <cell r="E1501">
            <v>4260182349434</v>
          </cell>
          <cell r="F1501" t="str">
            <v>Wastewater Pipe-Wallpenetrations</v>
          </cell>
          <cell r="G1501" t="str">
            <v>Wall Sleeve</v>
          </cell>
          <cell r="H1501" t="str">
            <v>Wall Sleeve KG2000</v>
          </cell>
          <cell r="I1501">
            <v>21003</v>
          </cell>
          <cell r="J1501" t="str">
            <v>Kraso</v>
          </cell>
          <cell r="K1501" t="str">
            <v>Crassus - Wall Sleeve KG2000 NW 200 ID 187 mm, for wall thickness 45 cm</v>
          </cell>
          <cell r="L1501" t="str">
            <v>thermally bonded Power-Profile, water pressure-tight up to 2,5 bar; PP</v>
          </cell>
          <cell r="M1501" t="str">
            <v>Crassus - Wall Sleeve KG2000 NW 200 ID 187 mm, for wall thickness 45 cm; thermally bonded Power-Profile, water pressure-tight up to 2,5 bar; PP</v>
          </cell>
          <cell r="N1501" t="str">
            <v xml:space="preserve">Crassus
Wall Sleeve KG2000
Wall sleeve KG2000 to set in waterproof concrete; for subsequent installation of pipes/cables through a Crassus press seal; water pressure-tight, thermally bonded Power-Profile to prevent ingress of odor, gas or water; 2 end caps as installation aid
Brand: Crassus “or equivalent”
Pressure-tight (bar): 2,5
Proof of pressure-tightness: MPA test report
Sealing material: EPDM
(optionally: NBR, KTW-approval)
Pipe material: PP (PP, mineral reinforced)
(optionally: PVC)
Wall sleeve (NW): _____
Wall thickness (cm): _____
or
Item number: ______
Quantity (piece): ______
Price per unit (€): ______
Total price (€): _____
</v>
          </cell>
          <cell r="O1501" t="str">
            <v>Wall sleeve KG2000 to set in waterproof concrete; for subsequent installation of pipes/cables through a Crassus press seal; water pressure-tight, thermally bonded Power-Profile to prevent ingress of odor, gas or water; 2 end caps as installation aid</v>
          </cell>
          <cell r="P1501">
            <v>23</v>
          </cell>
          <cell r="Q1501" t="str">
            <v>-</v>
          </cell>
          <cell r="R1501">
            <v>187</v>
          </cell>
          <cell r="S1501">
            <v>450</v>
          </cell>
          <cell r="T1501">
            <v>2.5</v>
          </cell>
          <cell r="U1501" t="str">
            <v>-</v>
          </cell>
          <cell r="V1501">
            <v>2.5</v>
          </cell>
          <cell r="W1501" t="str">
            <v>PP</v>
          </cell>
        </row>
        <row r="1502">
          <cell r="B1502" t="str">
            <v>CRA22489KG2</v>
          </cell>
          <cell r="C1502" t="str">
            <v>C2F200500</v>
          </cell>
          <cell r="D1502">
            <v>39259080</v>
          </cell>
          <cell r="E1502">
            <v>4260182349441</v>
          </cell>
          <cell r="F1502" t="str">
            <v>Wastewater Pipe-Wallpenetrations</v>
          </cell>
          <cell r="G1502" t="str">
            <v>Wall Sleeve</v>
          </cell>
          <cell r="H1502" t="str">
            <v>Wall Sleeve KG2000</v>
          </cell>
          <cell r="I1502">
            <v>21003</v>
          </cell>
          <cell r="J1502" t="str">
            <v>Kraso</v>
          </cell>
          <cell r="K1502" t="str">
            <v>Crassus - Wall Sleeve KG2000 NW 200 ID 187 mm, for wall thickness 50 cm</v>
          </cell>
          <cell r="L1502" t="str">
            <v>thermally bonded Power-Profile, water pressure-tight up to 2,5 bar; PP</v>
          </cell>
          <cell r="M1502" t="str">
            <v>Crassus - Wall Sleeve KG2000 NW 200 ID 187 mm, for wall thickness 50 cm; thermally bonded Power-Profile, water pressure-tight up to 2,5 bar; PP</v>
          </cell>
          <cell r="N1502" t="str">
            <v xml:space="preserve">Crassus
Wall Sleeve KG2000
Wall sleeve KG2000 to set in waterproof concrete; for subsequent installation of pipes/cables through a Crassus press seal; water pressure-tight, thermally bonded Power-Profile to prevent ingress of odor, gas or water; 2 end caps as installation aid
Brand: Crassus “or equivalent”
Pressure-tight (bar): 2,5
Proof of pressure-tightness: MPA test report
Sealing material: EPDM
(optionally: NBR, KTW-approval)
Pipe material: PP (PP, mineral reinforced)
(optionally: PVC)
Wall sleeve (NW): _____
Wall thickness (cm): _____
or
Item number: ______
Quantity (piece): ______
Price per unit (€): ______
Total price (€): _____
</v>
          </cell>
          <cell r="O1502" t="str">
            <v>Wall sleeve KG2000 to set in waterproof concrete; for subsequent installation of pipes/cables through a Crassus press seal; water pressure-tight, thermally bonded Power-Profile to prevent ingress of odor, gas or water; 2 end caps as installation aid</v>
          </cell>
          <cell r="P1502">
            <v>23</v>
          </cell>
          <cell r="Q1502" t="str">
            <v>-</v>
          </cell>
          <cell r="R1502">
            <v>187</v>
          </cell>
          <cell r="S1502">
            <v>500</v>
          </cell>
          <cell r="T1502">
            <v>2.5</v>
          </cell>
          <cell r="U1502" t="str">
            <v>-</v>
          </cell>
          <cell r="V1502">
            <v>2.7</v>
          </cell>
          <cell r="W1502" t="str">
            <v>PP</v>
          </cell>
        </row>
        <row r="1503">
          <cell r="B1503" t="str">
            <v>CRA22490KG2</v>
          </cell>
          <cell r="C1503" t="str">
            <v>C2F250200</v>
          </cell>
          <cell r="D1503">
            <v>39259080</v>
          </cell>
          <cell r="E1503">
            <v>4260182349458</v>
          </cell>
          <cell r="F1503" t="str">
            <v>Wastewater Pipe-Wallpenetrations</v>
          </cell>
          <cell r="G1503" t="str">
            <v>Wall Sleeve</v>
          </cell>
          <cell r="H1503" t="str">
            <v>Wall Sleeve KG2000</v>
          </cell>
          <cell r="I1503">
            <v>21003</v>
          </cell>
          <cell r="J1503" t="str">
            <v>Kraso</v>
          </cell>
          <cell r="K1503" t="str">
            <v>Crassus - Wall Sleeve KG2000 NW 250 ID 234 mm, for wall thickness 20 cm</v>
          </cell>
          <cell r="L1503" t="str">
            <v>thermally bonded Power-Profile, water pressure-tight up to 2,5 bar; PP</v>
          </cell>
          <cell r="M1503" t="str">
            <v>Crassus - Wall Sleeve KG2000 NW 250 ID 234 mm, for wall thickness 20 cm; thermally bonded Power-Profile, water pressure-tight up to 2,5 bar; PP</v>
          </cell>
          <cell r="N1503" t="str">
            <v xml:space="preserve">Crassus
Wall Sleeve KG2000
Wall sleeve KG2000 to set in waterproof concrete; for subsequent installation of pipes/cables through a Crassus press seal; water pressure-tight, thermally bonded Power-Profile to prevent ingress of odor, gas or water; 2 end caps as installation aid
Brand: Crassus “or equivalent”
Pressure-tight (bar): 2,5
Proof of pressure-tightness: MPA test report
Sealing material: EPDM
(optionally: NBR, KTW-approval)
Pipe material: PP (PP, mineral reinforced)
(optionally: PVC)
Wall sleeve (NW): _____
Wall thickness (cm): _____
or
Item number: ______
Quantity (piece): ______
Price per unit (€): ______
Total price (€): _____
</v>
          </cell>
          <cell r="O1503" t="str">
            <v>Wall sleeve KG2000 to set in waterproof concrete; for subsequent installation of pipes/cables through a Crassus press seal; water pressure-tight, thermally bonded Power-Profile to prevent ingress of odor, gas or water; 2 end caps as installation aid</v>
          </cell>
          <cell r="P1503">
            <v>23</v>
          </cell>
          <cell r="Q1503" t="str">
            <v>-</v>
          </cell>
          <cell r="R1503">
            <v>234</v>
          </cell>
          <cell r="S1503">
            <v>200</v>
          </cell>
          <cell r="T1503">
            <v>2.5</v>
          </cell>
          <cell r="U1503" t="str">
            <v>-</v>
          </cell>
          <cell r="V1503">
            <v>4.2</v>
          </cell>
          <cell r="W1503" t="str">
            <v>PP</v>
          </cell>
        </row>
        <row r="1504">
          <cell r="B1504" t="str">
            <v>CRA22491KG2</v>
          </cell>
          <cell r="C1504" t="str">
            <v>C2F250240</v>
          </cell>
          <cell r="D1504">
            <v>39259080</v>
          </cell>
          <cell r="E1504">
            <v>4260182349465</v>
          </cell>
          <cell r="F1504" t="str">
            <v>Wastewater Pipe-Wallpenetrations</v>
          </cell>
          <cell r="G1504" t="str">
            <v>Wall Sleeve</v>
          </cell>
          <cell r="H1504" t="str">
            <v>Wall Sleeve KG2000</v>
          </cell>
          <cell r="I1504">
            <v>21003</v>
          </cell>
          <cell r="J1504" t="str">
            <v>Kraso</v>
          </cell>
          <cell r="K1504" t="str">
            <v>Crassus - Wall Sleeve KG2000 NW 250 ID 234 mm, for wall thickness 24 cm</v>
          </cell>
          <cell r="L1504" t="str">
            <v>thermally bonded Power-Profile, water pressure-tight up to 2,5 bar; PP</v>
          </cell>
          <cell r="M1504" t="str">
            <v>Crassus - Wall Sleeve KG2000 NW 250 ID 234 mm, for wall thickness 24 cm; thermally bonded Power-Profile, water pressure-tight up to 2,5 bar; PP</v>
          </cell>
          <cell r="N1504" t="str">
            <v xml:space="preserve">Crassus
Wall Sleeve KG2000
Wall sleeve KG2000 to set in waterproof concrete; for subsequent installation of pipes/cables through a Crassus press seal; water pressure-tight, thermally bonded Power-Profile to prevent ingress of odor, gas or water; 2 end caps as installation aid
Brand: Crassus “or equivalent”
Pressure-tight (bar): 2,5
Proof of pressure-tightness: MPA test report
Sealing material: EPDM
(optionally: NBR, KTW-approval)
Pipe material: PP (PP, mineral reinforced)
(optionally: PVC)
Wall sleeve (NW): _____
Wall thickness (cm): _____
or
Item number: ______
Quantity (piece): ______
Price per unit (€): ______
Total price (€): _____
</v>
          </cell>
          <cell r="O1504" t="str">
            <v>Wall sleeve KG2000 to set in waterproof concrete; for subsequent installation of pipes/cables through a Crassus press seal; water pressure-tight, thermally bonded Power-Profile to prevent ingress of odor, gas or water; 2 end caps as installation aid</v>
          </cell>
          <cell r="P1504">
            <v>23</v>
          </cell>
          <cell r="Q1504" t="str">
            <v>-</v>
          </cell>
          <cell r="R1504">
            <v>234</v>
          </cell>
          <cell r="S1504">
            <v>240</v>
          </cell>
          <cell r="T1504">
            <v>2.5</v>
          </cell>
          <cell r="U1504" t="str">
            <v>-</v>
          </cell>
          <cell r="V1504">
            <v>4.8</v>
          </cell>
          <cell r="W1504" t="str">
            <v>PP</v>
          </cell>
        </row>
        <row r="1505">
          <cell r="B1505" t="str">
            <v>CRA22492KG2</v>
          </cell>
          <cell r="C1505" t="str">
            <v>C2F250250</v>
          </cell>
          <cell r="D1505">
            <v>39259080</v>
          </cell>
          <cell r="E1505">
            <v>4260182349472</v>
          </cell>
          <cell r="F1505" t="str">
            <v>Wastewater Pipe-Wallpenetrations</v>
          </cell>
          <cell r="G1505" t="str">
            <v>Wall Sleeve</v>
          </cell>
          <cell r="H1505" t="str">
            <v>Wall Sleeve KG2000</v>
          </cell>
          <cell r="I1505">
            <v>21003</v>
          </cell>
          <cell r="J1505" t="str">
            <v>Kraso</v>
          </cell>
          <cell r="K1505" t="str">
            <v>Crassus - Wall Sleeve KG2000 NW 250 ID 234 mm, for wall thickness 25 cm</v>
          </cell>
          <cell r="L1505" t="str">
            <v>thermally bonded Power-Profile, water pressure-tight up to 2,5 bar; PP</v>
          </cell>
          <cell r="M1505" t="str">
            <v>Crassus - Wall Sleeve KG2000 NW 250 ID 234 mm, for wall thickness 25 cm; thermally bonded Power-Profile, water pressure-tight up to 2,5 bar; PP</v>
          </cell>
          <cell r="N1505" t="str">
            <v xml:space="preserve">Crassus
Wall Sleeve KG2000
Wall sleeve KG2000 to set in waterproof concrete; for subsequent installation of pipes/cables through a Crassus press seal; water pressure-tight, thermally bonded Power-Profile to prevent ingress of odor, gas or water; 2 end caps as installation aid
Brand: Crassus “or equivalent”
Pressure-tight (bar): 2,5
Proof of pressure-tightness: MPA test report
Sealing material: EPDM
(optionally: NBR, KTW-approval)
Pipe material: PP (PP, mineral reinforced)
(optionally: PVC)
Wall sleeve (NW): _____
Wall thickness (cm): _____
or
Item number: ______
Quantity (piece): ______
Price per unit (€): ______
Total price (€): _____
</v>
          </cell>
          <cell r="O1505" t="str">
            <v>Wall sleeve KG2000 to set in waterproof concrete; for subsequent installation of pipes/cables through a Crassus press seal; water pressure-tight, thermally bonded Power-Profile to prevent ingress of odor, gas or water; 2 end caps as installation aid</v>
          </cell>
          <cell r="P1505">
            <v>23</v>
          </cell>
          <cell r="Q1505" t="str">
            <v>-</v>
          </cell>
          <cell r="R1505">
            <v>234</v>
          </cell>
          <cell r="S1505">
            <v>250</v>
          </cell>
          <cell r="T1505">
            <v>2.5</v>
          </cell>
          <cell r="U1505" t="str">
            <v>-</v>
          </cell>
          <cell r="V1505">
            <v>2.7</v>
          </cell>
          <cell r="W1505" t="str">
            <v>PP</v>
          </cell>
        </row>
        <row r="1506">
          <cell r="B1506" t="str">
            <v>CRA22493KG2</v>
          </cell>
          <cell r="C1506" t="str">
            <v>C2F250300</v>
          </cell>
          <cell r="D1506">
            <v>39259080</v>
          </cell>
          <cell r="E1506">
            <v>4260182349489</v>
          </cell>
          <cell r="F1506" t="str">
            <v>Wastewater Pipe-Wallpenetrations</v>
          </cell>
          <cell r="G1506" t="str">
            <v>Wall Sleeve</v>
          </cell>
          <cell r="H1506" t="str">
            <v>Wall Sleeve KG2000</v>
          </cell>
          <cell r="I1506">
            <v>21003</v>
          </cell>
          <cell r="J1506" t="str">
            <v>Kraso</v>
          </cell>
          <cell r="K1506" t="str">
            <v>Crassus - Wall Sleeve KG2000 NW 250 ID 234 mm, for wall thickness 30 cm</v>
          </cell>
          <cell r="L1506" t="str">
            <v>thermally bonded Power-Profile, water pressure-tight up to 2,5 bar; PP</v>
          </cell>
          <cell r="M1506" t="str">
            <v>Crassus - Wall Sleeve KG2000 NW 250 ID 234 mm, for wall thickness 30 cm; thermally bonded Power-Profile, water pressure-tight up to 2,5 bar; PP</v>
          </cell>
          <cell r="N1506" t="str">
            <v xml:space="preserve">Crassus
Wall Sleeve KG2000
Wall sleeve KG2000 to set in waterproof concrete; for subsequent installation of pipes/cables through a Crassus press seal; water pressure-tight, thermally bonded Power-Profile to prevent ingress of odor, gas or water; 2 end caps as installation aid
Brand: Crassus “or equivalent”
Pressure-tight (bar): 2,5
Proof of pressure-tightness: MPA test report
Sealing material: EPDM
(optionally: NBR, KTW-approval)
Pipe material: PP (PP, mineral reinforced)
(optionally: PVC)
Wall sleeve (NW): _____
Wall thickness (cm): _____
or
Item number: ______
Quantity (piece): ______
Price per unit (€): ______
Total price (€): _____
</v>
          </cell>
          <cell r="O1506" t="str">
            <v>Wall sleeve KG2000 to set in waterproof concrete; for subsequent installation of pipes/cables through a Crassus press seal; water pressure-tight, thermally bonded Power-Profile to prevent ingress of odor, gas or water; 2 end caps as installation aid</v>
          </cell>
          <cell r="P1506">
            <v>23</v>
          </cell>
          <cell r="Q1506" t="str">
            <v>-</v>
          </cell>
          <cell r="R1506">
            <v>234</v>
          </cell>
          <cell r="S1506">
            <v>300</v>
          </cell>
          <cell r="T1506">
            <v>2.5</v>
          </cell>
          <cell r="U1506" t="str">
            <v>-</v>
          </cell>
          <cell r="V1506">
            <v>3.2</v>
          </cell>
          <cell r="W1506" t="str">
            <v>PP</v>
          </cell>
        </row>
        <row r="1507">
          <cell r="B1507" t="str">
            <v>CRA22494KG2</v>
          </cell>
          <cell r="C1507" t="str">
            <v>C2F250350</v>
          </cell>
          <cell r="D1507">
            <v>39259080</v>
          </cell>
          <cell r="E1507">
            <v>4260182349496</v>
          </cell>
          <cell r="F1507" t="str">
            <v>Wastewater Pipe-Wallpenetrations</v>
          </cell>
          <cell r="G1507" t="str">
            <v>Wall Sleeve</v>
          </cell>
          <cell r="H1507" t="str">
            <v>Wall Sleeve KG2000</v>
          </cell>
          <cell r="I1507">
            <v>21003</v>
          </cell>
          <cell r="J1507" t="str">
            <v>Kraso</v>
          </cell>
          <cell r="K1507" t="str">
            <v>Crassus - Wall Sleeve KG2000 NW 250 ID 234 mm, for wall thickness 35 cm</v>
          </cell>
          <cell r="L1507" t="str">
            <v>thermally bonded Power-Profile, water pressure-tight up to 2,5 bar; PP</v>
          </cell>
          <cell r="M1507" t="str">
            <v>Crassus - Wall Sleeve KG2000 NW 250 ID 234 mm, for wall thickness 35 cm; thermally bonded Power-Profile, water pressure-tight up to 2,5 bar; PP</v>
          </cell>
          <cell r="N1507" t="str">
            <v xml:space="preserve">Crassus
Wall Sleeve KG2000
Wall sleeve KG2000 to set in waterproof concrete; for subsequent installation of pipes/cables through a Crassus press seal; water pressure-tight, thermally bonded Power-Profile to prevent ingress of odor, gas or water; 2 end caps as installation aid
Brand: Crassus “or equivalent”
Pressure-tight (bar): 2,5
Proof of pressure-tightness: MPA test report
Sealing material: EPDM
(optionally: NBR, KTW-approval)
Pipe material: PP (PP, mineral reinforced)
(optionally: PVC)
Wall sleeve (NW): _____
Wall thickness (cm): _____
or
Item number: ______
Quantity (piece): ______
Price per unit (€): ______
Total price (€): _____
</v>
          </cell>
          <cell r="O1507" t="str">
            <v>Wall sleeve KG2000 to set in waterproof concrete; for subsequent installation of pipes/cables through a Crassus press seal; water pressure-tight, thermally bonded Power-Profile to prevent ingress of odor, gas or water; 2 end caps as installation aid</v>
          </cell>
          <cell r="P1507">
            <v>23</v>
          </cell>
          <cell r="Q1507" t="str">
            <v>-</v>
          </cell>
          <cell r="R1507">
            <v>234</v>
          </cell>
          <cell r="S1507">
            <v>350</v>
          </cell>
          <cell r="T1507">
            <v>2.5</v>
          </cell>
          <cell r="U1507" t="str">
            <v>-</v>
          </cell>
          <cell r="V1507">
            <v>6.9</v>
          </cell>
          <cell r="W1507" t="str">
            <v>PP</v>
          </cell>
        </row>
        <row r="1508">
          <cell r="B1508" t="str">
            <v>CRA22495KG2</v>
          </cell>
          <cell r="C1508" t="str">
            <v>C2F250365</v>
          </cell>
          <cell r="D1508">
            <v>39259080</v>
          </cell>
          <cell r="E1508">
            <v>4260182349502</v>
          </cell>
          <cell r="F1508" t="str">
            <v>Wastewater Pipe-Wallpenetrations</v>
          </cell>
          <cell r="G1508" t="str">
            <v>Wall Sleeve</v>
          </cell>
          <cell r="H1508" t="str">
            <v>Wall Sleeve KG2000</v>
          </cell>
          <cell r="I1508">
            <v>21003</v>
          </cell>
          <cell r="J1508" t="str">
            <v>Kraso</v>
          </cell>
          <cell r="K1508" t="str">
            <v>Crassus - Wall Sleeve KG2000 NW 250 ID 234 mm, for wall thickness 36,5 cm</v>
          </cell>
          <cell r="L1508" t="str">
            <v>thermally bonded Power-Profile, water pressure-tight up to 2,5 bar; PP</v>
          </cell>
          <cell r="M1508" t="str">
            <v>Crassus - Wall Sleeve KG2000 NW 250 ID 234 mm, for wall thickness 36,5 cm; thermally bonded Power-Profile, water pressure-tight up to 2,5 bar; PP</v>
          </cell>
          <cell r="N1508" t="str">
            <v xml:space="preserve">Crassus
Wall Sleeve KG2000
Wall sleeve KG2000 to set in waterproof concrete; for subsequent installation of pipes/cables through a Crassus press seal; water pressure-tight, thermally bonded Power-Profile to prevent ingress of odor, gas or water; 2 end caps as installation aid
Brand: Crassus “or equivalent”
Pressure-tight (bar): 2,5
Proof of pressure-tightness: MPA test report
Sealing material: EPDM
(optionally: NBR, KTW-approval)
Pipe material: PP (PP, mineral reinforced)
(optionally: PVC)
Wall sleeve (NW): _____
Wall thickness (cm): _____
or
Item number: ______
Quantity (piece): ______
Price per unit (€): ______
Total price (€): _____
</v>
          </cell>
          <cell r="O1508" t="str">
            <v>Wall sleeve KG2000 to set in waterproof concrete; for subsequent installation of pipes/cables through a Crassus press seal; water pressure-tight, thermally bonded Power-Profile to prevent ingress of odor, gas or water; 2 end caps as installation aid</v>
          </cell>
          <cell r="P1508">
            <v>23</v>
          </cell>
          <cell r="Q1508" t="str">
            <v>-</v>
          </cell>
          <cell r="R1508">
            <v>234</v>
          </cell>
          <cell r="S1508">
            <v>365</v>
          </cell>
          <cell r="T1508">
            <v>2.5</v>
          </cell>
          <cell r="U1508" t="str">
            <v>-</v>
          </cell>
          <cell r="V1508">
            <v>7.1</v>
          </cell>
          <cell r="W1508" t="str">
            <v>PP</v>
          </cell>
        </row>
        <row r="1509">
          <cell r="B1509" t="str">
            <v>CRA22496KG2</v>
          </cell>
          <cell r="C1509" t="str">
            <v>C2F250400</v>
          </cell>
          <cell r="D1509">
            <v>39259080</v>
          </cell>
          <cell r="E1509">
            <v>4260182349519</v>
          </cell>
          <cell r="F1509" t="str">
            <v>Wastewater Pipe-Wallpenetrations</v>
          </cell>
          <cell r="G1509" t="str">
            <v>Wall Sleeve</v>
          </cell>
          <cell r="H1509" t="str">
            <v>Wall Sleeve KG2000</v>
          </cell>
          <cell r="I1509">
            <v>21003</v>
          </cell>
          <cell r="J1509" t="str">
            <v>Kraso</v>
          </cell>
          <cell r="K1509" t="str">
            <v>Crassus - Wall Sleeve KG2000 NW 250 ID 234 mm, for wall thickness 40 cm</v>
          </cell>
          <cell r="L1509" t="str">
            <v>thermally bonded Power-Profile, water pressure-tight up to 2,5 bar; PP</v>
          </cell>
          <cell r="M1509" t="str">
            <v>Crassus - Wall Sleeve KG2000 NW 250 ID 234 mm, for wall thickness 40 cm; thermally bonded Power-Profile, water pressure-tight up to 2,5 bar; PP</v>
          </cell>
          <cell r="N1509" t="str">
            <v xml:space="preserve">Crassus
Wall Sleeve KG2000
Wall sleeve KG2000 to set in waterproof concrete; for subsequent installation of pipes/cables through a Crassus press seal; water pressure-tight, thermally bonded Power-Profile to prevent ingress of odor, gas or water; 2 end caps as installation aid
Brand: Crassus “or equivalent”
Pressure-tight (bar): 2,5
Proof of pressure-tightness: MPA test report
Sealing material: EPDM
(optionally: NBR, KTW-approval)
Pipe material: PP (PP, mineral reinforced)
(optionally: PVC)
Wall sleeve (NW): _____
Wall thickness (cm): _____
or
Item number: ______
Quantity (piece): ______
Price per unit (€): ______
Total price (€): _____
</v>
          </cell>
          <cell r="O1509" t="str">
            <v>Wall sleeve KG2000 to set in waterproof concrete; for subsequent installation of pipes/cables through a Crassus press seal; water pressure-tight, thermally bonded Power-Profile to prevent ingress of odor, gas or water; 2 end caps as installation aid</v>
          </cell>
          <cell r="P1509">
            <v>23</v>
          </cell>
          <cell r="Q1509" t="str">
            <v>-</v>
          </cell>
          <cell r="R1509">
            <v>234</v>
          </cell>
          <cell r="S1509">
            <v>400</v>
          </cell>
          <cell r="T1509">
            <v>2.5</v>
          </cell>
          <cell r="U1509" t="str">
            <v>-</v>
          </cell>
          <cell r="V1509">
            <v>3.9</v>
          </cell>
          <cell r="W1509" t="str">
            <v>PP</v>
          </cell>
        </row>
        <row r="1510">
          <cell r="B1510" t="str">
            <v>CRA22497KG2</v>
          </cell>
          <cell r="C1510" t="str">
            <v>C2F250450</v>
          </cell>
          <cell r="D1510">
            <v>39259080</v>
          </cell>
          <cell r="E1510">
            <v>4260182349526</v>
          </cell>
          <cell r="F1510" t="str">
            <v>Wastewater Pipe-Wallpenetrations</v>
          </cell>
          <cell r="G1510" t="str">
            <v>Wall Sleeve</v>
          </cell>
          <cell r="H1510" t="str">
            <v>Wall Sleeve KG2000</v>
          </cell>
          <cell r="I1510">
            <v>21003</v>
          </cell>
          <cell r="J1510" t="str">
            <v>Kraso</v>
          </cell>
          <cell r="K1510" t="str">
            <v>Crassus - Wall Sleeve KG2000 NW 250 ID 234 mm, for wall thickness 45 cm</v>
          </cell>
          <cell r="L1510" t="str">
            <v>thermally bonded Power-Profile, water pressure-tight up to 2,5 bar; PP</v>
          </cell>
          <cell r="M1510" t="str">
            <v>Crassus - Wall Sleeve KG2000 NW 250 ID 234 mm, for wall thickness 45 cm; thermally bonded Power-Profile, water pressure-tight up to 2,5 bar; PP</v>
          </cell>
          <cell r="N1510" t="str">
            <v xml:space="preserve">Crassus
Wall Sleeve KG2000
Wall sleeve KG2000 to set in waterproof concrete; for subsequent installation of pipes/cables through a Crassus press seal; water pressure-tight, thermally bonded Power-Profile to prevent ingress of odor, gas or water; 2 end caps as installation aid
Brand: Crassus “or equivalent”
Pressure-tight (bar): 2,5
Proof of pressure-tightness: MPA test report
Sealing material: EPDM
(optionally: NBR, KTW-approval)
Pipe material: PP (PP, mineral reinforced)
(optionally: PVC)
Wall sleeve (NW): _____
Wall thickness (cm): _____
or
Item number: ______
Quantity (piece): ______
Price per unit (€): ______
Total price (€): _____
</v>
          </cell>
          <cell r="O1510" t="str">
            <v>Wall sleeve KG2000 to set in waterproof concrete; for subsequent installation of pipes/cables through a Crassus press seal; water pressure-tight, thermally bonded Power-Profile to prevent ingress of odor, gas or water; 2 end caps as installation aid</v>
          </cell>
          <cell r="P1510">
            <v>23</v>
          </cell>
          <cell r="Q1510" t="str">
            <v>-</v>
          </cell>
          <cell r="R1510">
            <v>234</v>
          </cell>
          <cell r="S1510">
            <v>450</v>
          </cell>
          <cell r="T1510">
            <v>2.5</v>
          </cell>
          <cell r="U1510" t="str">
            <v>-</v>
          </cell>
          <cell r="V1510">
            <v>6.4</v>
          </cell>
          <cell r="W1510" t="str">
            <v>PP</v>
          </cell>
        </row>
        <row r="1511">
          <cell r="B1511" t="str">
            <v>CRA22498KG2</v>
          </cell>
          <cell r="C1511" t="str">
            <v>C2F250500</v>
          </cell>
          <cell r="D1511">
            <v>39259080</v>
          </cell>
          <cell r="E1511">
            <v>4260182349533</v>
          </cell>
          <cell r="F1511" t="str">
            <v>Wastewater Pipe-Wallpenetrations</v>
          </cell>
          <cell r="G1511" t="str">
            <v>Wall Sleeve</v>
          </cell>
          <cell r="H1511" t="str">
            <v>Wall Sleeve KG2000</v>
          </cell>
          <cell r="I1511">
            <v>21003</v>
          </cell>
          <cell r="J1511" t="str">
            <v>Kraso</v>
          </cell>
          <cell r="K1511" t="str">
            <v>Crassus - Wall Sleeve KG2000 NW 250 ID 234 mm, for wall thickness 50 cm</v>
          </cell>
          <cell r="L1511" t="str">
            <v>thermally bonded Power-Profile, water pressure-tight up to 2,5 bar; PP</v>
          </cell>
          <cell r="M1511" t="str">
            <v>Crassus - Wall Sleeve KG2000 NW 250 ID 234 mm, for wall thickness 50 cm; thermally bonded Power-Profile, water pressure-tight up to 2,5 bar; PP</v>
          </cell>
          <cell r="N1511" t="str">
            <v xml:space="preserve">Crassus
Wall Sleeve KG2000
Wall sleeve KG2000 to set in waterproof concrete; for subsequent installation of pipes/cables through a Crassus press seal; water pressure-tight, thermally bonded Power-Profile to prevent ingress of odor, gas or water; 2 end caps as installation aid
Brand: Crassus “or equivalent”
Pressure-tight (bar): 2,5
Proof of pressure-tightness: MPA test report
Sealing material: EPDM
(optionally: NBR, KTW-approval)
Pipe material: PP (PP, mineral reinforced)
(optionally: PVC)
Wall sleeve (NW): _____
Wall thickness (cm): _____
or
Item number: ______
Quantity (piece): ______
Price per unit (€): ______
Total price (€): _____
</v>
          </cell>
          <cell r="O1511" t="str">
            <v>Wall sleeve KG2000 to set in waterproof concrete; for subsequent installation of pipes/cables through a Crassus press seal; water pressure-tight, thermally bonded Power-Profile to prevent ingress of odor, gas or water; 2 end caps as installation aid</v>
          </cell>
          <cell r="P1511">
            <v>23</v>
          </cell>
          <cell r="Q1511" t="str">
            <v>-</v>
          </cell>
          <cell r="R1511">
            <v>234</v>
          </cell>
          <cell r="S1511">
            <v>500</v>
          </cell>
          <cell r="T1511">
            <v>2.5</v>
          </cell>
          <cell r="U1511" t="str">
            <v>-</v>
          </cell>
          <cell r="V1511">
            <v>9</v>
          </cell>
          <cell r="W1511" t="str">
            <v>PP</v>
          </cell>
        </row>
        <row r="1512">
          <cell r="B1512" t="str">
            <v>CRA22400KG2</v>
          </cell>
          <cell r="C1512" t="str">
            <v>C2FF100200</v>
          </cell>
          <cell r="D1512">
            <v>39259080</v>
          </cell>
          <cell r="E1512">
            <v>4260182349540</v>
          </cell>
          <cell r="F1512" t="str">
            <v>Wastewater Pipe-Wallpenetrations</v>
          </cell>
          <cell r="G1512" t="str">
            <v>Wall Sleeve</v>
          </cell>
          <cell r="H1512" t="str">
            <v>Wall Sleeve KG2000 Sealing Flange</v>
          </cell>
          <cell r="I1512">
            <v>21004</v>
          </cell>
          <cell r="J1512" t="str">
            <v>Kraso</v>
          </cell>
          <cell r="K1512" t="str">
            <v>Crassus - Wall Sleeve KG2000 with Sealing Flange NW 100 ID 103 mm, for wall thickness 20 cm</v>
          </cell>
          <cell r="L1512" t="str">
            <v>water pressure-tight up to 1,5 bar; PP</v>
          </cell>
          <cell r="M1512" t="str">
            <v>Crassus - Wall Sleeve KG2000 with Sealing Flange NW 100 ID 103 mm, for wall thickness 20 cm; water pressure-tight up to 1,5 bar; PP</v>
          </cell>
          <cell r="N1512" t="str">
            <v xml:space="preserve">Crassus
Wall Sleeve KG2000 with Sealing Flange
For subsequent installation of pipes/cables through a Crassus press seal; thick-walled plastic wall sleeve; with oil- and bitumen-resistant foil flange (circumferential 15 cm), to seal up wall penetrations in accordance with DIN 18195-T9
Brand: Crassus “or equivalent”
Pressure-tight (bar): 1,5
Proof of pressure-tightness: MPA test report
Pipe material: PP (PP, mineral reinforced)
(optionally: PVC)
Foil flange material: EPDM
Wall sleeve (NW): _____
Wall thickness (cm): _____
or
Item number: ______
Quantity (piece): ______
Price per unit (€): ______
Total price (€): _____
</v>
          </cell>
          <cell r="O1512" t="str">
            <v xml:space="preserve">For subsequent installation of pipes/cables through a Crassus press seal; thick-walled plastic wall sleeve; with oil- and bitumen-resistant foil flange (circumferential 15 cm), to seal up wall penetrations in accordance with DIN 18195-T9
</v>
          </cell>
          <cell r="P1512">
            <v>23</v>
          </cell>
          <cell r="Q1512" t="str">
            <v>-</v>
          </cell>
          <cell r="R1512">
            <v>103</v>
          </cell>
          <cell r="S1512">
            <v>200</v>
          </cell>
          <cell r="T1512">
            <v>1.5</v>
          </cell>
          <cell r="U1512" t="str">
            <v>-</v>
          </cell>
          <cell r="V1512">
            <v>0.7</v>
          </cell>
          <cell r="W1512" t="str">
            <v>PP / EPDM</v>
          </cell>
        </row>
        <row r="1513">
          <cell r="B1513" t="str">
            <v>CRA22401KG2</v>
          </cell>
          <cell r="C1513" t="str">
            <v>C2FF100240</v>
          </cell>
          <cell r="D1513">
            <v>39259080</v>
          </cell>
          <cell r="E1513">
            <v>4260182349557</v>
          </cell>
          <cell r="F1513" t="str">
            <v>Wastewater Pipe-Wallpenetrations</v>
          </cell>
          <cell r="G1513" t="str">
            <v>Wall Sleeve</v>
          </cell>
          <cell r="H1513" t="str">
            <v>Wall Sleeve KG2000 Sealing Flange</v>
          </cell>
          <cell r="I1513">
            <v>21004</v>
          </cell>
          <cell r="J1513" t="str">
            <v>Kraso</v>
          </cell>
          <cell r="K1513" t="str">
            <v>Crassus - Wall Sleeve KG2000 with Sealing Flange NW 100 ID 103 mm, for wall thickness 24 cm</v>
          </cell>
          <cell r="L1513" t="str">
            <v>water pressure-tight up to 1,5 bar; PP</v>
          </cell>
          <cell r="M1513" t="str">
            <v>Crassus - Wall Sleeve KG2000 with Sealing Flange NW 100 ID 103 mm, for wall thickness 24 cm; water pressure-tight up to 1,5 bar; PP</v>
          </cell>
          <cell r="N1513" t="str">
            <v xml:space="preserve">Crassus
Wall Sleeve KG2000 with Sealing Flange
For subsequent installation of pipes/cables through a Crassus press seal; thick-walled plastic wall sleeve; with oil- and bitumen-resistant foil flange (circumferential 15 cm), to seal up wall penetrations in accordance with DIN 18195-T9
Brand: Crassus “or equivalent”
Pressure-tight (bar): 1,5
Proof of pressure-tightness: MPA test report
Pipe material: PP (PP, mineral reinforced)
(optionally: PVC)
Foil flange material: EPDM
Wall sleeve (NW): _____
Wall thickness (cm): _____
or
Item number: ______
Quantity (piece): ______
Price per unit (€): ______
Total price (€): _____
</v>
          </cell>
          <cell r="O1513" t="str">
            <v xml:space="preserve">For subsequent installation of pipes/cables through a Crassus press seal; thick-walled plastic wall sleeve; with oil- and bitumen-resistant foil flange (circumferential 15 cm), to seal up wall penetrations in accordance with DIN 18195-T9
</v>
          </cell>
          <cell r="P1513">
            <v>23</v>
          </cell>
          <cell r="Q1513" t="str">
            <v>-</v>
          </cell>
          <cell r="R1513">
            <v>103</v>
          </cell>
          <cell r="S1513">
            <v>240</v>
          </cell>
          <cell r="T1513">
            <v>1.5</v>
          </cell>
          <cell r="U1513" t="str">
            <v>-</v>
          </cell>
          <cell r="V1513">
            <v>0.9</v>
          </cell>
          <cell r="W1513" t="str">
            <v>PP / EPDM</v>
          </cell>
        </row>
        <row r="1514">
          <cell r="B1514" t="str">
            <v>CRA22402KG2</v>
          </cell>
          <cell r="C1514" t="str">
            <v>C2FF100250</v>
          </cell>
          <cell r="D1514">
            <v>39259080</v>
          </cell>
          <cell r="E1514">
            <v>4260182349564</v>
          </cell>
          <cell r="F1514" t="str">
            <v>Wastewater Pipe-Wallpenetrations</v>
          </cell>
          <cell r="G1514" t="str">
            <v>Wall Sleeve</v>
          </cell>
          <cell r="H1514" t="str">
            <v>Wall Sleeve KG2000 Sealing Flange</v>
          </cell>
          <cell r="I1514">
            <v>21004</v>
          </cell>
          <cell r="J1514" t="str">
            <v>Kraso</v>
          </cell>
          <cell r="K1514" t="str">
            <v>Crassus - Wall Sleeve KG2000 with Sealing Flange NW 100 ID 103 mm, for wall thickness 25 cm</v>
          </cell>
          <cell r="L1514" t="str">
            <v>water pressure-tight up to 1,5 bar; PP</v>
          </cell>
          <cell r="M1514" t="str">
            <v>Crassus - Wall Sleeve KG2000 with Sealing Flange NW 100 ID 103 mm, for wall thickness 25 cm; water pressure-tight up to 1,5 bar; PP</v>
          </cell>
          <cell r="N1514" t="str">
            <v xml:space="preserve">Crassus
Wall Sleeve KG2000 with Sealing Flange
For subsequent installation of pipes/cables through a Crassus press seal; thick-walled plastic wall sleeve; with oil- and bitumen-resistant foil flange (circumferential 15 cm), to seal up wall penetrations in accordance with DIN 18195-T9
Brand: Crassus “or equivalent”
Pressure-tight (bar): 1,5
Proof of pressure-tightness: MPA test report
Pipe material: PP (PP, mineral reinforced)
(optionally: PVC)
Foil flange material: EPDM
Wall sleeve (NW): _____
Wall thickness (cm): _____
or
Item number: ______
Quantity (piece): ______
Price per unit (€): ______
Total price (€): _____
</v>
          </cell>
          <cell r="O1514" t="str">
            <v xml:space="preserve">For subsequent installation of pipes/cables through a Crassus press seal; thick-walled plastic wall sleeve; with oil- and bitumen-resistant foil flange (circumferential 15 cm), to seal up wall penetrations in accordance with DIN 18195-T9
</v>
          </cell>
          <cell r="P1514">
            <v>23</v>
          </cell>
          <cell r="Q1514" t="str">
            <v>-</v>
          </cell>
          <cell r="R1514">
            <v>103</v>
          </cell>
          <cell r="S1514">
            <v>250</v>
          </cell>
          <cell r="T1514">
            <v>1.5</v>
          </cell>
          <cell r="U1514" t="str">
            <v>-</v>
          </cell>
          <cell r="V1514">
            <v>0.9</v>
          </cell>
          <cell r="W1514" t="str">
            <v>PP / EPDM</v>
          </cell>
        </row>
        <row r="1515">
          <cell r="B1515" t="str">
            <v>CRA22403KG2</v>
          </cell>
          <cell r="C1515" t="str">
            <v>C2FF100300</v>
          </cell>
          <cell r="D1515">
            <v>39259080</v>
          </cell>
          <cell r="E1515">
            <v>4260182349571</v>
          </cell>
          <cell r="F1515" t="str">
            <v>Wastewater Pipe-Wallpenetrations</v>
          </cell>
          <cell r="G1515" t="str">
            <v>Wall Sleeve</v>
          </cell>
          <cell r="H1515" t="str">
            <v>Wall Sleeve KG2000 Sealing Flange</v>
          </cell>
          <cell r="I1515">
            <v>21004</v>
          </cell>
          <cell r="J1515" t="str">
            <v>Kraso</v>
          </cell>
          <cell r="K1515" t="str">
            <v>Crassus - Wall Sleeve KG2000 with Sealing Flange NW 100 ID 103 mm, for wall thickness 30 cm</v>
          </cell>
          <cell r="L1515" t="str">
            <v>water pressure-tight up to 1,5 bar; PP</v>
          </cell>
          <cell r="M1515" t="str">
            <v>Crassus - Wall Sleeve KG2000 with Sealing Flange NW 100 ID 103 mm, for wall thickness 30 cm; water pressure-tight up to 1,5 bar; PP</v>
          </cell>
          <cell r="N1515" t="str">
            <v xml:space="preserve">Crassus
Wall Sleeve KG2000 with Sealing Flange
For subsequent installation of pipes/cables through a Crassus press seal; thick-walled plastic wall sleeve; with oil- and bitumen-resistant foil flange (circumferential 15 cm), to seal up wall penetrations in accordance with DIN 18195-T9
Brand: Crassus “or equivalent”
Pressure-tight (bar): 1,5
Proof of pressure-tightness: MPA test report
Pipe material: PP (PP, mineral reinforced)
(optionally: PVC)
Foil flange material: EPDM
Wall sleeve (NW): _____
Wall thickness (cm): _____
or
Item number: ______
Quantity (piece): ______
Price per unit (€): ______
Total price (€): _____
</v>
          </cell>
          <cell r="O1515" t="str">
            <v xml:space="preserve">For subsequent installation of pipes/cables through a Crassus press seal; thick-walled plastic wall sleeve; with oil- and bitumen-resistant foil flange (circumferential 15 cm), to seal up wall penetrations in accordance with DIN 18195-T9
</v>
          </cell>
          <cell r="P1515">
            <v>23</v>
          </cell>
          <cell r="Q1515" t="str">
            <v>-</v>
          </cell>
          <cell r="R1515">
            <v>103</v>
          </cell>
          <cell r="S1515">
            <v>300</v>
          </cell>
          <cell r="T1515">
            <v>1.5</v>
          </cell>
          <cell r="U1515" t="str">
            <v>-</v>
          </cell>
          <cell r="V1515">
            <v>1</v>
          </cell>
          <cell r="W1515" t="str">
            <v>PP / EPDM</v>
          </cell>
        </row>
        <row r="1516">
          <cell r="B1516" t="str">
            <v>CRA22404KG2</v>
          </cell>
          <cell r="C1516" t="str">
            <v>C2FF100350</v>
          </cell>
          <cell r="D1516">
            <v>39259080</v>
          </cell>
          <cell r="E1516">
            <v>4260182349588</v>
          </cell>
          <cell r="F1516" t="str">
            <v>Wastewater Pipe-Wallpenetrations</v>
          </cell>
          <cell r="G1516" t="str">
            <v>Wall Sleeve</v>
          </cell>
          <cell r="H1516" t="str">
            <v>Wall Sleeve KG2000 Sealing Flange</v>
          </cell>
          <cell r="I1516">
            <v>21004</v>
          </cell>
          <cell r="J1516" t="str">
            <v>Kraso</v>
          </cell>
          <cell r="K1516" t="str">
            <v>Crassus - Wall Sleeve KG2000 with Sealing Flange NW 100 ID 103 mm, for wall thickness 35 cm</v>
          </cell>
          <cell r="L1516" t="str">
            <v>water pressure-tight up to 1,5 bar; PP</v>
          </cell>
          <cell r="M1516" t="str">
            <v>Crassus - Wall Sleeve KG2000 with Sealing Flange NW 100 ID 103 mm, for wall thickness 35 cm; water pressure-tight up to 1,5 bar; PP</v>
          </cell>
          <cell r="N1516" t="str">
            <v xml:space="preserve">Crassus
Wall Sleeve KG2000 with Sealing Flange
For subsequent installation of pipes/cables through a Crassus press seal; thick-walled plastic wall sleeve; with oil- and bitumen-resistant foil flange (circumferential 15 cm), to seal up wall penetrations in accordance with DIN 18195-T9
Brand: Crassus “or equivalent”
Pressure-tight (bar): 1,5
Proof of pressure-tightness: MPA test report
Pipe material: PP (PP, mineral reinforced)
(optionally: PVC)
Foil flange material: EPDM
Wall sleeve (NW): _____
Wall thickness (cm): _____
or
Item number: ______
Quantity (piece): ______
Price per unit (€): ______
Total price (€): _____
</v>
          </cell>
          <cell r="O1516" t="str">
            <v xml:space="preserve">For subsequent installation of pipes/cables through a Crassus press seal; thick-walled plastic wall sleeve; with oil- and bitumen-resistant foil flange (circumferential 15 cm), to seal up wall penetrations in accordance with DIN 18195-T9
</v>
          </cell>
          <cell r="P1516">
            <v>23</v>
          </cell>
          <cell r="Q1516" t="str">
            <v>-</v>
          </cell>
          <cell r="R1516">
            <v>103</v>
          </cell>
          <cell r="S1516">
            <v>350</v>
          </cell>
          <cell r="T1516">
            <v>1.5</v>
          </cell>
          <cell r="U1516" t="str">
            <v>-</v>
          </cell>
          <cell r="V1516">
            <v>1.1000000000000001</v>
          </cell>
          <cell r="W1516" t="str">
            <v>PP / EPDM</v>
          </cell>
        </row>
        <row r="1517">
          <cell r="B1517" t="str">
            <v>CRA22405KG2</v>
          </cell>
          <cell r="C1517" t="str">
            <v>C2FF100365</v>
          </cell>
          <cell r="D1517">
            <v>39259080</v>
          </cell>
          <cell r="E1517">
            <v>4260182349595</v>
          </cell>
          <cell r="F1517" t="str">
            <v>Wastewater Pipe-Wallpenetrations</v>
          </cell>
          <cell r="G1517" t="str">
            <v>Wall Sleeve</v>
          </cell>
          <cell r="H1517" t="str">
            <v>Wall Sleeve KG2000 Sealing Flange</v>
          </cell>
          <cell r="I1517">
            <v>21004</v>
          </cell>
          <cell r="J1517" t="str">
            <v>Kraso</v>
          </cell>
          <cell r="K1517" t="str">
            <v>Crassus - Wall Sleeve KG2000 with Sealing Flange NW 100 ID 103 mm, for wall thickness 36,5 cm</v>
          </cell>
          <cell r="L1517" t="str">
            <v>water pressure-tight up to 1,5 bar; PP</v>
          </cell>
          <cell r="M1517" t="str">
            <v>Crassus - Wall Sleeve KG2000 with Sealing Flange NW 100 ID 103 mm, for wall thickness 36,5 cm; water pressure-tight up to 1,5 bar; PP</v>
          </cell>
          <cell r="N1517" t="str">
            <v xml:space="preserve">Crassus
Wall Sleeve KG2000 with Sealing Flange
For subsequent installation of pipes/cables through a Crassus press seal; thick-walled plastic wall sleeve; with oil- and bitumen-resistant foil flange (circumferential 15 cm), to seal up wall penetrations in accordance with DIN 18195-T9
Brand: Crassus “or equivalent”
Pressure-tight (bar): 1,5
Proof of pressure-tightness: MPA test report
Pipe material: PP (PP, mineral reinforced)
(optionally: PVC)
Foil flange material: EPDM
Wall sleeve (NW): _____
Wall thickness (cm): _____
or
Item number: ______
Quantity (piece): ______
Price per unit (€): ______
Total price (€): _____
</v>
          </cell>
          <cell r="O1517" t="str">
            <v xml:space="preserve">For subsequent installation of pipes/cables through a Crassus press seal; thick-walled plastic wall sleeve; with oil- and bitumen-resistant foil flange (circumferential 15 cm), to seal up wall penetrations in accordance with DIN 18195-T9
</v>
          </cell>
          <cell r="P1517">
            <v>23</v>
          </cell>
          <cell r="Q1517" t="str">
            <v>-</v>
          </cell>
          <cell r="R1517">
            <v>103</v>
          </cell>
          <cell r="S1517">
            <v>365</v>
          </cell>
          <cell r="T1517">
            <v>1.5</v>
          </cell>
          <cell r="U1517" t="str">
            <v>-</v>
          </cell>
          <cell r="V1517">
            <v>1.1000000000000001</v>
          </cell>
          <cell r="W1517" t="str">
            <v>PP / EPDM</v>
          </cell>
        </row>
        <row r="1518">
          <cell r="B1518" t="str">
            <v>CRA22406KG2</v>
          </cell>
          <cell r="C1518" t="str">
            <v>C2FF100400</v>
          </cell>
          <cell r="D1518">
            <v>39259080</v>
          </cell>
          <cell r="E1518">
            <v>4260182349601</v>
          </cell>
          <cell r="F1518" t="str">
            <v>Wastewater Pipe-Wallpenetrations</v>
          </cell>
          <cell r="G1518" t="str">
            <v>Wall Sleeve</v>
          </cell>
          <cell r="H1518" t="str">
            <v>Wall Sleeve KG2000 Sealing Flange</v>
          </cell>
          <cell r="I1518">
            <v>21004</v>
          </cell>
          <cell r="J1518" t="str">
            <v>Kraso</v>
          </cell>
          <cell r="K1518" t="str">
            <v>Crassus - Wall Sleeve KG2000 with Sealing Flange NW 100 ID 103 mm, for wall thickness 40 cm</v>
          </cell>
          <cell r="L1518" t="str">
            <v>water pressure-tight up to 1,5 bar; PP</v>
          </cell>
          <cell r="M1518" t="str">
            <v>Crassus - Wall Sleeve KG2000 with Sealing Flange NW 100 ID 103 mm, for wall thickness 40 cm; water pressure-tight up to 1,5 bar; PP</v>
          </cell>
          <cell r="N1518" t="str">
            <v xml:space="preserve">Crassus
Wall Sleeve KG2000 with Sealing Flange
For subsequent installation of pipes/cables through a Crassus press seal; thick-walled plastic wall sleeve; with oil- and bitumen-resistant foil flange (circumferential 15 cm), to seal up wall penetrations in accordance with DIN 18195-T9
Brand: Crassus “or equivalent”
Pressure-tight (bar): 1,5
Proof of pressure-tightness: MPA test report
Pipe material: PP (PP, mineral reinforced)
(optionally: PVC)
Foil flange material: EPDM
Wall sleeve (NW): _____
Wall thickness (cm): _____
or
Item number: ______
Quantity (piece): ______
Price per unit (€): ______
Total price (€): _____
</v>
          </cell>
          <cell r="O1518" t="str">
            <v xml:space="preserve">For subsequent installation of pipes/cables through a Crassus press seal; thick-walled plastic wall sleeve; with oil- and bitumen-resistant foil flange (circumferential 15 cm), to seal up wall penetrations in accordance with DIN 18195-T9
</v>
          </cell>
          <cell r="P1518">
            <v>23</v>
          </cell>
          <cell r="Q1518" t="str">
            <v>-</v>
          </cell>
          <cell r="R1518">
            <v>103</v>
          </cell>
          <cell r="S1518">
            <v>400</v>
          </cell>
          <cell r="T1518">
            <v>1.5</v>
          </cell>
          <cell r="U1518" t="str">
            <v>-</v>
          </cell>
          <cell r="V1518">
            <v>1.2</v>
          </cell>
          <cell r="W1518" t="str">
            <v>PP / EPDM</v>
          </cell>
        </row>
        <row r="1519">
          <cell r="B1519" t="str">
            <v>CRA22407KG2</v>
          </cell>
          <cell r="C1519" t="str">
            <v>C2FF100450</v>
          </cell>
          <cell r="D1519">
            <v>39259080</v>
          </cell>
          <cell r="E1519">
            <v>4260182349618</v>
          </cell>
          <cell r="F1519" t="str">
            <v>Wastewater Pipe-Wallpenetrations</v>
          </cell>
          <cell r="G1519" t="str">
            <v>Wall Sleeve</v>
          </cell>
          <cell r="H1519" t="str">
            <v>Wall Sleeve KG2000 Sealing Flange</v>
          </cell>
          <cell r="I1519">
            <v>21004</v>
          </cell>
          <cell r="J1519" t="str">
            <v>Kraso</v>
          </cell>
          <cell r="K1519" t="str">
            <v>Crassus - Wall Sleeve KG2000 with Sealing Flange NW 100 ID 103 mm, for wall thickness 45 cm</v>
          </cell>
          <cell r="L1519" t="str">
            <v>water pressure-tight up to 1,5 bar; PP</v>
          </cell>
          <cell r="M1519" t="str">
            <v>Crassus - Wall Sleeve KG2000 with Sealing Flange NW 100 ID 103 mm, for wall thickness 45 cm; water pressure-tight up to 1,5 bar; PP</v>
          </cell>
          <cell r="N1519" t="str">
            <v xml:space="preserve">Crassus
Wall Sleeve KG2000 with Sealing Flange
For subsequent installation of pipes/cables through a Crassus press seal; thick-walled plastic wall sleeve; with oil- and bitumen-resistant foil flange (circumferential 15 cm), to seal up wall penetrations in accordance with DIN 18195-T9
Brand: Crassus “or equivalent”
Pressure-tight (bar): 1,5
Proof of pressure-tightness: MPA test report
Pipe material: PP (PP, mineral reinforced)
(optionally: PVC)
Foil flange material: EPDM
Wall sleeve (NW): _____
Wall thickness (cm): _____
or
Item number: ______
Quantity (piece): ______
Price per unit (€): ______
Total price (€): _____
</v>
          </cell>
          <cell r="O1519" t="str">
            <v xml:space="preserve">For subsequent installation of pipes/cables through a Crassus press seal; thick-walled plastic wall sleeve; with oil- and bitumen-resistant foil flange (circumferential 15 cm), to seal up wall penetrations in accordance with DIN 18195-T9
</v>
          </cell>
          <cell r="P1519">
            <v>23</v>
          </cell>
          <cell r="Q1519" t="str">
            <v>-</v>
          </cell>
          <cell r="R1519">
            <v>103</v>
          </cell>
          <cell r="S1519">
            <v>450</v>
          </cell>
          <cell r="T1519">
            <v>1.5</v>
          </cell>
          <cell r="U1519" t="str">
            <v>-</v>
          </cell>
          <cell r="V1519">
            <v>1.4</v>
          </cell>
          <cell r="W1519" t="str">
            <v>PP / EPDM</v>
          </cell>
        </row>
        <row r="1520">
          <cell r="B1520" t="str">
            <v>CRA22408KG2</v>
          </cell>
          <cell r="C1520" t="str">
            <v>C2FF100500</v>
          </cell>
          <cell r="D1520">
            <v>39259080</v>
          </cell>
          <cell r="E1520">
            <v>4260182349625</v>
          </cell>
          <cell r="F1520" t="str">
            <v>Wastewater Pipe-Wallpenetrations</v>
          </cell>
          <cell r="G1520" t="str">
            <v>Wall Sleeve</v>
          </cell>
          <cell r="H1520" t="str">
            <v>Wall Sleeve KG2000 Sealing Flange</v>
          </cell>
          <cell r="I1520">
            <v>21004</v>
          </cell>
          <cell r="J1520" t="str">
            <v>Kraso</v>
          </cell>
          <cell r="K1520" t="str">
            <v>Crassus - Wall Sleeve KG2000 with Sealing Flange NW 100 ID 103 mm, for wall thickness 50 cm</v>
          </cell>
          <cell r="L1520" t="str">
            <v>water pressure-tight up to 1,5 bar; PP</v>
          </cell>
          <cell r="M1520" t="str">
            <v>Crassus - Wall Sleeve KG2000 with Sealing Flange NW 100 ID 103 mm, for wall thickness 50 cm; water pressure-tight up to 1,5 bar; PP</v>
          </cell>
          <cell r="N1520" t="str">
            <v xml:space="preserve">Crassus
Wall Sleeve KG2000 with Sealing Flange
For subsequent installation of pipes/cables through a Crassus press seal; thick-walled plastic wall sleeve; with oil- and bitumen-resistant foil flange (circumferential 15 cm), to seal up wall penetrations in accordance with DIN 18195-T9
Brand: Crassus “or equivalent”
Pressure-tight (bar): 1,5
Proof of pressure-tightness: MPA test report
Pipe material: PP (PP, mineral reinforced)
(optionally: PVC)
Foil flange material: EPDM
Wall sleeve (NW): _____
Wall thickness (cm): _____
or
Item number: ______
Quantity (piece): ______
Price per unit (€): ______
Total price (€): _____
</v>
          </cell>
          <cell r="O1520" t="str">
            <v xml:space="preserve">For subsequent installation of pipes/cables through a Crassus press seal; thick-walled plastic wall sleeve; with oil- and bitumen-resistant foil flange (circumferential 15 cm), to seal up wall penetrations in accordance with DIN 18195-T9
</v>
          </cell>
          <cell r="P1520">
            <v>23</v>
          </cell>
          <cell r="Q1520" t="str">
            <v>-</v>
          </cell>
          <cell r="R1520">
            <v>103</v>
          </cell>
          <cell r="S1520">
            <v>500</v>
          </cell>
          <cell r="T1520">
            <v>1.5</v>
          </cell>
          <cell r="U1520" t="str">
            <v>-</v>
          </cell>
          <cell r="V1520">
            <v>1.5</v>
          </cell>
          <cell r="W1520" t="str">
            <v>PP / EPDM</v>
          </cell>
        </row>
        <row r="1521">
          <cell r="B1521" t="str">
            <v>CRA22409KG2</v>
          </cell>
          <cell r="C1521" t="str">
            <v>C2FF125200</v>
          </cell>
          <cell r="D1521">
            <v>39259080</v>
          </cell>
          <cell r="E1521">
            <v>4260182349632</v>
          </cell>
          <cell r="F1521" t="str">
            <v>Wastewater Pipe-Wallpenetrations</v>
          </cell>
          <cell r="G1521" t="str">
            <v>Wall Sleeve</v>
          </cell>
          <cell r="H1521" t="str">
            <v>Wall Sleeve KG2000 Sealing Flange</v>
          </cell>
          <cell r="I1521">
            <v>21004</v>
          </cell>
          <cell r="J1521" t="str">
            <v>Kraso</v>
          </cell>
          <cell r="K1521" t="str">
            <v>Crassus - Wall Sleeve KG2000 with Sealing Flange NW 125 ID 117 mm, for wall thickness 20 cm</v>
          </cell>
          <cell r="L1521" t="str">
            <v>water pressure-tight up to 1,5 bar; PP</v>
          </cell>
          <cell r="M1521" t="str">
            <v>Crassus - Wall Sleeve KG2000 with Sealing Flange NW 125 ID 117 mm, for wall thickness 20 cm; water pressure-tight up to 1,5 bar; PP</v>
          </cell>
          <cell r="N1521" t="str">
            <v xml:space="preserve">Crassus
Wall Sleeve KG2000 with Sealing Flange
For subsequent installation of pipes/cables through a Crassus press seal; thick-walled plastic wall sleeve; with oil- and bitumen-resistant foil flange (circumferential 15 cm), to seal up wall penetrations in accordance with DIN 18195-T9
Brand: Crassus “or equivalent”
Pressure-tight (bar): 1,5
Proof of pressure-tightness: MPA test report
Pipe material: PP (PP, mineral reinforced)
(optionally: PVC)
Foil flange material: EPDM
Wall sleeve (NW): _____
Wall thickness (cm): _____
or
Item number: ______
Quantity (piece): ______
Price per unit (€): ______
Total price (€): _____
</v>
          </cell>
          <cell r="O1521" t="str">
            <v xml:space="preserve">For subsequent installation of pipes/cables through a Crassus press seal; thick-walled plastic wall sleeve; with oil- and bitumen-resistant foil flange (circumferential 15 cm), to seal up wall penetrations in accordance with DIN 18195-T9
</v>
          </cell>
          <cell r="P1521">
            <v>23</v>
          </cell>
          <cell r="Q1521" t="str">
            <v>-</v>
          </cell>
          <cell r="R1521">
            <v>117</v>
          </cell>
          <cell r="S1521">
            <v>200</v>
          </cell>
          <cell r="T1521">
            <v>1.5</v>
          </cell>
          <cell r="U1521" t="str">
            <v>-</v>
          </cell>
          <cell r="V1521">
            <v>0.7</v>
          </cell>
          <cell r="W1521" t="str">
            <v>PP / EPDM</v>
          </cell>
        </row>
        <row r="1522">
          <cell r="B1522" t="str">
            <v>CRA22410KG2</v>
          </cell>
          <cell r="C1522" t="str">
            <v>C2FF125240</v>
          </cell>
          <cell r="D1522">
            <v>39259080</v>
          </cell>
          <cell r="E1522">
            <v>4260182349649</v>
          </cell>
          <cell r="F1522" t="str">
            <v>Wastewater Pipe-Wallpenetrations</v>
          </cell>
          <cell r="G1522" t="str">
            <v>Wall Sleeve</v>
          </cell>
          <cell r="H1522" t="str">
            <v>Wall Sleeve KG2000 Sealing Flange</v>
          </cell>
          <cell r="I1522">
            <v>21004</v>
          </cell>
          <cell r="J1522" t="str">
            <v>Kraso</v>
          </cell>
          <cell r="K1522" t="str">
            <v>Crassus - Wall Sleeve KG2000 with Sealing Flange NW 125 ID 117 mm, for wall thickness 24 cm</v>
          </cell>
          <cell r="L1522" t="str">
            <v>water pressure-tight up to 1,5 bar; PP</v>
          </cell>
          <cell r="M1522" t="str">
            <v>Crassus - Wall Sleeve KG2000 with Sealing Flange NW 125 ID 117 mm, for wall thickness 24 cm; water pressure-tight up to 1,5 bar; PP</v>
          </cell>
          <cell r="N1522" t="str">
            <v xml:space="preserve">Crassus
Wall Sleeve KG2000 with Sealing Flange
For subsequent installation of pipes/cables through a Crassus press seal; thick-walled plastic wall sleeve; with oil- and bitumen-resistant foil flange (circumferential 15 cm), to seal up wall penetrations in accordance with DIN 18195-T9
Brand: Crassus “or equivalent”
Pressure-tight (bar): 1,5
Proof of pressure-tightness: MPA test report
Pipe material: PP (PP, mineral reinforced)
(optionally: PVC)
Foil flange material: EPDM
Wall sleeve (NW): _____
Wall thickness (cm): _____
or
Item number: ______
Quantity (piece): ______
Price per unit (€): ______
Total price (€): _____
</v>
          </cell>
          <cell r="O1522" t="str">
            <v xml:space="preserve">For subsequent installation of pipes/cables through a Crassus press seal; thick-walled plastic wall sleeve; with oil- and bitumen-resistant foil flange (circumferential 15 cm), to seal up wall penetrations in accordance with DIN 18195-T9
</v>
          </cell>
          <cell r="P1522">
            <v>23</v>
          </cell>
          <cell r="Q1522" t="str">
            <v>-</v>
          </cell>
          <cell r="R1522">
            <v>117</v>
          </cell>
          <cell r="S1522">
            <v>240</v>
          </cell>
          <cell r="T1522">
            <v>1.5</v>
          </cell>
          <cell r="U1522" t="str">
            <v>-</v>
          </cell>
          <cell r="V1522">
            <v>0.9</v>
          </cell>
          <cell r="W1522" t="str">
            <v>PP / EPDM</v>
          </cell>
        </row>
        <row r="1523">
          <cell r="B1523" t="str">
            <v>CRA22411KG2</v>
          </cell>
          <cell r="C1523" t="str">
            <v>C2FF125250</v>
          </cell>
          <cell r="D1523">
            <v>39259080</v>
          </cell>
          <cell r="E1523">
            <v>4260182349656</v>
          </cell>
          <cell r="F1523" t="str">
            <v>Wastewater Pipe-Wallpenetrations</v>
          </cell>
          <cell r="G1523" t="str">
            <v>Wall Sleeve</v>
          </cell>
          <cell r="H1523" t="str">
            <v>Wall Sleeve KG2000 Sealing Flange</v>
          </cell>
          <cell r="I1523">
            <v>21004</v>
          </cell>
          <cell r="J1523" t="str">
            <v>Kraso</v>
          </cell>
          <cell r="K1523" t="str">
            <v>Crassus - Wall Sleeve KG2000 with Sealing Flange NW 125 ID 117 mm, for wall thickness 25 cm</v>
          </cell>
          <cell r="L1523" t="str">
            <v>water pressure-tight up to 1,5 bar; PP</v>
          </cell>
          <cell r="M1523" t="str">
            <v>Crassus - Wall Sleeve KG2000 with Sealing Flange NW 125 ID 117 mm, for wall thickness 25 cm; water pressure-tight up to 1,5 bar; PP</v>
          </cell>
          <cell r="N1523" t="str">
            <v xml:space="preserve">Crassus
Wall Sleeve KG2000 with Sealing Flange
For subsequent installation of pipes/cables through a Crassus press seal; thick-walled plastic wall sleeve; with oil- and bitumen-resistant foil flange (circumferential 15 cm), to seal up wall penetrations in accordance with DIN 18195-T9
Brand: Crassus “or equivalent”
Pressure-tight (bar): 1,5
Proof of pressure-tightness: MPA test report
Pipe material: PP (PP, mineral reinforced)
(optionally: PVC)
Foil flange material: EPDM
Wall sleeve (NW): _____
Wall thickness (cm): _____
or
Item number: ______
Quantity (piece): ______
Price per unit (€): ______
Total price (€): _____
</v>
          </cell>
          <cell r="O1523" t="str">
            <v xml:space="preserve">For subsequent installation of pipes/cables through a Crassus press seal; thick-walled plastic wall sleeve; with oil- and bitumen-resistant foil flange (circumferential 15 cm), to seal up wall penetrations in accordance with DIN 18195-T9
</v>
          </cell>
          <cell r="P1523">
            <v>23</v>
          </cell>
          <cell r="Q1523" t="str">
            <v>-</v>
          </cell>
          <cell r="R1523">
            <v>117</v>
          </cell>
          <cell r="S1523">
            <v>250</v>
          </cell>
          <cell r="T1523">
            <v>1.5</v>
          </cell>
          <cell r="U1523" t="str">
            <v>-</v>
          </cell>
          <cell r="V1523">
            <v>0.9</v>
          </cell>
          <cell r="W1523" t="str">
            <v>PP / EPDM</v>
          </cell>
        </row>
        <row r="1524">
          <cell r="B1524" t="str">
            <v>CRA22412KG2</v>
          </cell>
          <cell r="C1524" t="str">
            <v>C2FF125300</v>
          </cell>
          <cell r="D1524">
            <v>39259080</v>
          </cell>
          <cell r="E1524">
            <v>4260182349663</v>
          </cell>
          <cell r="F1524" t="str">
            <v>Wastewater Pipe-Wallpenetrations</v>
          </cell>
          <cell r="G1524" t="str">
            <v>Wall Sleeve</v>
          </cell>
          <cell r="H1524" t="str">
            <v>Wall Sleeve KG2000 Sealing Flange</v>
          </cell>
          <cell r="I1524">
            <v>21004</v>
          </cell>
          <cell r="J1524" t="str">
            <v>Kraso</v>
          </cell>
          <cell r="K1524" t="str">
            <v>Crassus - Wall Sleeve KG2000 with Sealing Flange NW 125 ID 117 mm, for wall thickness 30 cm</v>
          </cell>
          <cell r="L1524" t="str">
            <v>water pressure-tight up to 1,5 bar; PP</v>
          </cell>
          <cell r="M1524" t="str">
            <v>Crassus - Wall Sleeve KG2000 with Sealing Flange NW 125 ID 117 mm, for wall thickness 30 cm; water pressure-tight up to 1,5 bar; PP</v>
          </cell>
          <cell r="N1524" t="str">
            <v xml:space="preserve">Crassus
Wall Sleeve KG2000 with Sealing Flange
For subsequent installation of pipes/cables through a Crassus press seal; thick-walled plastic wall sleeve; with oil- and bitumen-resistant foil flange (circumferential 15 cm), to seal up wall penetrations in accordance with DIN 18195-T9
Brand: Crassus “or equivalent”
Pressure-tight (bar): 1,5
Proof of pressure-tightness: MPA test report
Pipe material: PP (PP, mineral reinforced)
(optionally: PVC)
Foil flange material: EPDM
Wall sleeve (NW): _____
Wall thickness (cm): _____
or
Item number: ______
Quantity (piece): ______
Price per unit (€): ______
Total price (€): _____
</v>
          </cell>
          <cell r="O1524" t="str">
            <v xml:space="preserve">For subsequent installation of pipes/cables through a Crassus press seal; thick-walled plastic wall sleeve; with oil- and bitumen-resistant foil flange (circumferential 15 cm), to seal up wall penetrations in accordance with DIN 18195-T9
</v>
          </cell>
          <cell r="P1524">
            <v>23</v>
          </cell>
          <cell r="Q1524" t="str">
            <v>-</v>
          </cell>
          <cell r="R1524">
            <v>117</v>
          </cell>
          <cell r="S1524">
            <v>300</v>
          </cell>
          <cell r="T1524">
            <v>1.5</v>
          </cell>
          <cell r="U1524" t="str">
            <v>-</v>
          </cell>
          <cell r="V1524">
            <v>1</v>
          </cell>
          <cell r="W1524" t="str">
            <v>PP / EPDM</v>
          </cell>
        </row>
        <row r="1525">
          <cell r="B1525" t="str">
            <v>CRA22413KG2</v>
          </cell>
          <cell r="C1525" t="str">
            <v>C2FF125350</v>
          </cell>
          <cell r="D1525">
            <v>39259080</v>
          </cell>
          <cell r="E1525">
            <v>4260182349670</v>
          </cell>
          <cell r="F1525" t="str">
            <v>Wastewater Pipe-Wallpenetrations</v>
          </cell>
          <cell r="G1525" t="str">
            <v>Wall Sleeve</v>
          </cell>
          <cell r="H1525" t="str">
            <v>Wall Sleeve KG2000 Sealing Flange</v>
          </cell>
          <cell r="I1525">
            <v>21004</v>
          </cell>
          <cell r="J1525" t="str">
            <v>Kraso</v>
          </cell>
          <cell r="K1525" t="str">
            <v>Crassus - Wall Sleeve KG2000 with Sealing Flange NW 125 ID 117 mm, for wall thickness 35 cm</v>
          </cell>
          <cell r="L1525" t="str">
            <v>water pressure-tight up to 1,5 bar; PP</v>
          </cell>
          <cell r="M1525" t="str">
            <v>Crassus - Wall Sleeve KG2000 with Sealing Flange NW 125 ID 117 mm, for wall thickness 35 cm; water pressure-tight up to 1,5 bar; PP</v>
          </cell>
          <cell r="N1525" t="str">
            <v xml:space="preserve">Crassus
Wall Sleeve KG2000 with Sealing Flange
For subsequent installation of pipes/cables through a Crassus press seal; thick-walled plastic wall sleeve; with oil- and bitumen-resistant foil flange (circumferential 15 cm), to seal up wall penetrations in accordance with DIN 18195-T9
Brand: Crassus “or equivalent”
Pressure-tight (bar): 1,5
Proof of pressure-tightness: MPA test report
Pipe material: PP (PP, mineral reinforced)
(optionally: PVC)
Foil flange material: EPDM
Wall sleeve (NW): _____
Wall thickness (cm): _____
or
Item number: ______
Quantity (piece): ______
Price per unit (€): ______
Total price (€): _____
</v>
          </cell>
          <cell r="O1525" t="str">
            <v xml:space="preserve">For subsequent installation of pipes/cables through a Crassus press seal; thick-walled plastic wall sleeve; with oil- and bitumen-resistant foil flange (circumferential 15 cm), to seal up wall penetrations in accordance with DIN 18195-T9
</v>
          </cell>
          <cell r="P1525">
            <v>23</v>
          </cell>
          <cell r="Q1525" t="str">
            <v>-</v>
          </cell>
          <cell r="R1525">
            <v>117</v>
          </cell>
          <cell r="S1525">
            <v>350</v>
          </cell>
          <cell r="T1525">
            <v>1.5</v>
          </cell>
          <cell r="U1525" t="str">
            <v>-</v>
          </cell>
          <cell r="V1525">
            <v>1.2</v>
          </cell>
          <cell r="W1525" t="str">
            <v>PP / EPDM</v>
          </cell>
        </row>
        <row r="1526">
          <cell r="B1526" t="str">
            <v>CRA22414KG2</v>
          </cell>
          <cell r="C1526" t="str">
            <v>C2FF125365</v>
          </cell>
          <cell r="D1526">
            <v>39259080</v>
          </cell>
          <cell r="E1526">
            <v>4260182349687</v>
          </cell>
          <cell r="F1526" t="str">
            <v>Wastewater Pipe-Wallpenetrations</v>
          </cell>
          <cell r="G1526" t="str">
            <v>Wall Sleeve</v>
          </cell>
          <cell r="H1526" t="str">
            <v>Wall Sleeve KG2000 Sealing Flange</v>
          </cell>
          <cell r="I1526">
            <v>21004</v>
          </cell>
          <cell r="J1526" t="str">
            <v>Kraso</v>
          </cell>
          <cell r="K1526" t="str">
            <v>Crassus - Wall Sleeve KG2000 with Sealing Flange NW 125 ID 117 mm, for wall thickness 36,5 cm</v>
          </cell>
          <cell r="L1526" t="str">
            <v>water pressure-tight up to 1,5 bar; PP</v>
          </cell>
          <cell r="M1526" t="str">
            <v>Crassus - Wall Sleeve KG2000 with Sealing Flange NW 125 ID 117 mm, for wall thickness 36,5 cm; water pressure-tight up to 1,5 bar; PP</v>
          </cell>
          <cell r="N1526" t="str">
            <v xml:space="preserve">Crassus
Wall Sleeve KG2000 with Sealing Flange
For subsequent installation of pipes/cables through a Crassus press seal; thick-walled plastic wall sleeve; with oil- and bitumen-resistant foil flange (circumferential 15 cm), to seal up wall penetrations in accordance with DIN 18195-T9
Brand: Crassus “or equivalent”
Pressure-tight (bar): 1,5
Proof of pressure-tightness: MPA test report
Pipe material: PP (PP, mineral reinforced)
(optionally: PVC)
Foil flange material: EPDM
Wall sleeve (NW): _____
Wall thickness (cm): _____
or
Item number: ______
Quantity (piece): ______
Price per unit (€): ______
Total price (€): _____
</v>
          </cell>
          <cell r="O1526" t="str">
            <v xml:space="preserve">For subsequent installation of pipes/cables through a Crassus press seal; thick-walled plastic wall sleeve; with oil- and bitumen-resistant foil flange (circumferential 15 cm), to seal up wall penetrations in accordance with DIN 18195-T9
</v>
          </cell>
          <cell r="P1526">
            <v>23</v>
          </cell>
          <cell r="Q1526" t="str">
            <v>-</v>
          </cell>
          <cell r="R1526">
            <v>117</v>
          </cell>
          <cell r="S1526">
            <v>365</v>
          </cell>
          <cell r="T1526">
            <v>1.5</v>
          </cell>
          <cell r="U1526" t="str">
            <v>-</v>
          </cell>
          <cell r="V1526">
            <v>1.2</v>
          </cell>
          <cell r="W1526" t="str">
            <v>PP / EPDM</v>
          </cell>
        </row>
        <row r="1527">
          <cell r="B1527" t="str">
            <v>CRA22415KG2</v>
          </cell>
          <cell r="C1527" t="str">
            <v>C2FF125400</v>
          </cell>
          <cell r="D1527">
            <v>39259080</v>
          </cell>
          <cell r="E1527">
            <v>4260182349694</v>
          </cell>
          <cell r="F1527" t="str">
            <v>Wastewater Pipe-Wallpenetrations</v>
          </cell>
          <cell r="G1527" t="str">
            <v>Wall Sleeve</v>
          </cell>
          <cell r="H1527" t="str">
            <v>Wall Sleeve KG2000 Sealing Flange</v>
          </cell>
          <cell r="I1527">
            <v>21004</v>
          </cell>
          <cell r="J1527" t="str">
            <v>Kraso</v>
          </cell>
          <cell r="K1527" t="str">
            <v>Crassus - Wall Sleeve KG2000 with Sealing Flange NW 125 ID 117 mm, for wall thickness 40 cm</v>
          </cell>
          <cell r="L1527" t="str">
            <v>water pressure-tight up to 1,5 bar; PP</v>
          </cell>
          <cell r="M1527" t="str">
            <v>Crassus - Wall Sleeve KG2000 with Sealing Flange NW 125 ID 117 mm, for wall thickness 40 cm; water pressure-tight up to 1,5 bar; PP</v>
          </cell>
          <cell r="N1527" t="str">
            <v xml:space="preserve">Crassus
Wall Sleeve KG2000 with Sealing Flange
For subsequent installation of pipes/cables through a Crassus press seal; thick-walled plastic wall sleeve; with oil- and bitumen-resistant foil flange (circumferential 15 cm), to seal up wall penetrations in accordance with DIN 18195-T9
Brand: Crassus “or equivalent”
Pressure-tight (bar): 1,5
Proof of pressure-tightness: MPA test report
Pipe material: PP (PP, mineral reinforced)
(optionally: PVC)
Foil flange material: EPDM
Wall sleeve (NW): _____
Wall thickness (cm): _____
or
Item number: ______
Quantity (piece): ______
Price per unit (€): ______
Total price (€): _____
</v>
          </cell>
          <cell r="O1527" t="str">
            <v xml:space="preserve">For subsequent installation of pipes/cables through a Crassus press seal; thick-walled plastic wall sleeve; with oil- and bitumen-resistant foil flange (circumferential 15 cm), to seal up wall penetrations in accordance with DIN 18195-T9
</v>
          </cell>
          <cell r="P1527">
            <v>23</v>
          </cell>
          <cell r="Q1527" t="str">
            <v>-</v>
          </cell>
          <cell r="R1527">
            <v>117</v>
          </cell>
          <cell r="S1527">
            <v>400</v>
          </cell>
          <cell r="T1527">
            <v>1.5</v>
          </cell>
          <cell r="U1527" t="str">
            <v>-</v>
          </cell>
          <cell r="V1527">
            <v>1.3</v>
          </cell>
          <cell r="W1527" t="str">
            <v>PP / EPDM</v>
          </cell>
        </row>
        <row r="1528">
          <cell r="B1528" t="str">
            <v>CRA22416KG2</v>
          </cell>
          <cell r="C1528" t="str">
            <v>C2FF125450</v>
          </cell>
          <cell r="D1528">
            <v>39259080</v>
          </cell>
          <cell r="E1528">
            <v>4260182349700</v>
          </cell>
          <cell r="F1528" t="str">
            <v>Wastewater Pipe-Wallpenetrations</v>
          </cell>
          <cell r="G1528" t="str">
            <v>Wall Sleeve</v>
          </cell>
          <cell r="H1528" t="str">
            <v>Wall Sleeve KG2000 Sealing Flange</v>
          </cell>
          <cell r="I1528">
            <v>21004</v>
          </cell>
          <cell r="J1528" t="str">
            <v>Kraso</v>
          </cell>
          <cell r="K1528" t="str">
            <v>Crassus - Wall Sleeve KG2000 with Sealing Flange NW 125 ID 117 mm, for wall thickness 45 cm</v>
          </cell>
          <cell r="L1528" t="str">
            <v>water pressure-tight up to 1,5 bar; PP</v>
          </cell>
          <cell r="M1528" t="str">
            <v>Crassus - Wall Sleeve KG2000 with Sealing Flange NW 125 ID 117 mm, for wall thickness 45 cm; water pressure-tight up to 1,5 bar; PP</v>
          </cell>
          <cell r="N1528" t="str">
            <v xml:space="preserve">Crassus
Wall Sleeve KG2000 with Sealing Flange
For subsequent installation of pipes/cables through a Crassus press seal; thick-walled plastic wall sleeve; with oil- and bitumen-resistant foil flange (circumferential 15 cm), to seal up wall penetrations in accordance with DIN 18195-T9
Brand: Crassus “or equivalent”
Pressure-tight (bar): 1,5
Proof of pressure-tightness: MPA test report
Pipe material: PP (PP, mineral reinforced)
(optionally: PVC)
Foil flange material: EPDM
Wall sleeve (NW): _____
Wall thickness (cm): _____
or
Item number: ______
Quantity (piece): ______
Price per unit (€): ______
Total price (€): _____
</v>
          </cell>
          <cell r="O1528" t="str">
            <v xml:space="preserve">For subsequent installation of pipes/cables through a Crassus press seal; thick-walled plastic wall sleeve; with oil- and bitumen-resistant foil flange (circumferential 15 cm), to seal up wall penetrations in accordance with DIN 18195-T9
</v>
          </cell>
          <cell r="P1528">
            <v>23</v>
          </cell>
          <cell r="Q1528" t="str">
            <v>-</v>
          </cell>
          <cell r="R1528">
            <v>117</v>
          </cell>
          <cell r="S1528">
            <v>450</v>
          </cell>
          <cell r="T1528">
            <v>1.5</v>
          </cell>
          <cell r="U1528" t="str">
            <v>-</v>
          </cell>
          <cell r="V1528">
            <v>1.5</v>
          </cell>
          <cell r="W1528" t="str">
            <v>PP / EPDM</v>
          </cell>
        </row>
        <row r="1529">
          <cell r="B1529" t="str">
            <v>CRA22417KG2</v>
          </cell>
          <cell r="C1529" t="str">
            <v>C2FF125500</v>
          </cell>
          <cell r="D1529">
            <v>39259080</v>
          </cell>
          <cell r="E1529">
            <v>4260182349717</v>
          </cell>
          <cell r="F1529" t="str">
            <v>Wastewater Pipe-Wallpenetrations</v>
          </cell>
          <cell r="G1529" t="str">
            <v>Wall Sleeve</v>
          </cell>
          <cell r="H1529" t="str">
            <v>Wall Sleeve KG2000 Sealing Flange</v>
          </cell>
          <cell r="I1529">
            <v>21004</v>
          </cell>
          <cell r="J1529" t="str">
            <v>Kraso</v>
          </cell>
          <cell r="K1529" t="str">
            <v>Crassus - Wall Sleeve KG2000 with Sealing Flange NW 125 ID 117 mm, for wall thickness 50 cm</v>
          </cell>
          <cell r="L1529" t="str">
            <v>water pressure-tight up to 1,5 bar; PP</v>
          </cell>
          <cell r="M1529" t="str">
            <v>Crassus - Wall Sleeve KG2000 with Sealing Flange NW 125 ID 117 mm, for wall thickness 50 cm; water pressure-tight up to 1,5 bar; PP</v>
          </cell>
          <cell r="N1529" t="str">
            <v xml:space="preserve">Crassus
Wall Sleeve KG2000 with Sealing Flange
For subsequent installation of pipes/cables through a Crassus press seal; thick-walled plastic wall sleeve; with oil- and bitumen-resistant foil flange (circumferential 15 cm), to seal up wall penetrations in accordance with DIN 18195-T9
Brand: Crassus “or equivalent”
Pressure-tight (bar): 1,5
Proof of pressure-tightness: MPA test report
Pipe material: PP (PP, mineral reinforced)
(optionally: PVC)
Foil flange material: EPDM
Wall sleeve (NW): _____
Wall thickness (cm): _____
or
Item number: ______
Quantity (piece): ______
Price per unit (€): ______
Total price (€): _____
</v>
          </cell>
          <cell r="O1529" t="str">
            <v xml:space="preserve">For subsequent installation of pipes/cables through a Crassus press seal; thick-walled plastic wall sleeve; with oil- and bitumen-resistant foil flange (circumferential 15 cm), to seal up wall penetrations in accordance with DIN 18195-T9
</v>
          </cell>
          <cell r="P1529">
            <v>23</v>
          </cell>
          <cell r="Q1529" t="str">
            <v>-</v>
          </cell>
          <cell r="R1529">
            <v>117</v>
          </cell>
          <cell r="S1529">
            <v>500</v>
          </cell>
          <cell r="T1529">
            <v>1.5</v>
          </cell>
          <cell r="U1529" t="str">
            <v>-</v>
          </cell>
          <cell r="V1529">
            <v>1.6</v>
          </cell>
          <cell r="W1529" t="str">
            <v>PP / EPDM</v>
          </cell>
        </row>
        <row r="1530">
          <cell r="B1530" t="str">
            <v>CRA22418KG2</v>
          </cell>
          <cell r="C1530" t="str">
            <v>C2FF150200</v>
          </cell>
          <cell r="D1530">
            <v>39259080</v>
          </cell>
          <cell r="E1530">
            <v>4260182349724</v>
          </cell>
          <cell r="F1530" t="str">
            <v>Wastewater Pipe-Wallpenetrations</v>
          </cell>
          <cell r="G1530" t="str">
            <v>Wall Sleeve</v>
          </cell>
          <cell r="H1530" t="str">
            <v>Wall Sleeve KG2000 Sealing Flange</v>
          </cell>
          <cell r="I1530">
            <v>21004</v>
          </cell>
          <cell r="J1530" t="str">
            <v>Kraso</v>
          </cell>
          <cell r="K1530" t="str">
            <v>Crassus - Wall Sleeve KG2000 with Sealing Flange NW 150 ID 150 mm, for wall thickness 20 cm</v>
          </cell>
          <cell r="L1530" t="str">
            <v>water pressure-tight up to 1,5 bar; PP</v>
          </cell>
          <cell r="M1530" t="str">
            <v>Crassus - Wall Sleeve KG2000 with Sealing Flange NW 150 ID 150 mm, for wall thickness 20 cm; water pressure-tight up to 1,5 bar; PP</v>
          </cell>
          <cell r="N1530" t="str">
            <v xml:space="preserve">Crassus
Wall Sleeve KG2000 with Sealing Flange
For subsequent installation of pipes/cables through a Crassus press seal; thick-walled plastic wall sleeve; with oil- and bitumen-resistant foil flange (circumferential 15 cm), to seal up wall penetrations in accordance with DIN 18195-T9
Brand: Crassus “or equivalent”
Pressure-tight (bar): 1,5
Proof of pressure-tightness: MPA test report
Pipe material: PP (PP, mineral reinforced)
(optionally: PVC)
Foil flange material: EPDM
Wall sleeve (NW): _____
Wall thickness (cm): _____
or
Item number: ______
Quantity (piece): ______
Price per unit (€): ______
Total price (€): _____
</v>
          </cell>
          <cell r="O1530" t="str">
            <v xml:space="preserve">For subsequent installation of pipes/cables through a Crassus press seal; thick-walled plastic wall sleeve; with oil- and bitumen-resistant foil flange (circumferential 15 cm), to seal up wall penetrations in accordance with DIN 18195-T9
</v>
          </cell>
          <cell r="P1530">
            <v>23</v>
          </cell>
          <cell r="Q1530" t="str">
            <v>-</v>
          </cell>
          <cell r="R1530">
            <v>150</v>
          </cell>
          <cell r="S1530">
            <v>200</v>
          </cell>
          <cell r="T1530">
            <v>1.5</v>
          </cell>
          <cell r="U1530" t="str">
            <v>-</v>
          </cell>
          <cell r="V1530">
            <v>1</v>
          </cell>
          <cell r="W1530" t="str">
            <v>PP / EPDM</v>
          </cell>
        </row>
        <row r="1531">
          <cell r="B1531" t="str">
            <v>CRA22419KG2</v>
          </cell>
          <cell r="C1531" t="str">
            <v>C2FF150240</v>
          </cell>
          <cell r="D1531">
            <v>39259080</v>
          </cell>
          <cell r="E1531">
            <v>4260182349731</v>
          </cell>
          <cell r="F1531" t="str">
            <v>Wastewater Pipe-Wallpenetrations</v>
          </cell>
          <cell r="G1531" t="str">
            <v>Wall Sleeve</v>
          </cell>
          <cell r="H1531" t="str">
            <v>Wall Sleeve KG2000 Sealing Flange</v>
          </cell>
          <cell r="I1531">
            <v>21004</v>
          </cell>
          <cell r="J1531" t="str">
            <v>Kraso</v>
          </cell>
          <cell r="K1531" t="str">
            <v>Crassus - Wall Sleeve KG2000 with Sealing Flange NW 150 ID 150 mm, for wall thickness 24 cm</v>
          </cell>
          <cell r="L1531" t="str">
            <v>water pressure-tight up to 1,5 bar; PP</v>
          </cell>
          <cell r="M1531" t="str">
            <v>Crassus - Wall Sleeve KG2000 with Sealing Flange NW 150 ID 150 mm, for wall thickness 24 cm; water pressure-tight up to 1,5 bar; PP</v>
          </cell>
          <cell r="N1531" t="str">
            <v xml:space="preserve">Crassus
Wall Sleeve KG2000 with Sealing Flange
For subsequent installation of pipes/cables through a Crassus press seal; thick-walled plastic wall sleeve; with oil- and bitumen-resistant foil flange (circumferential 15 cm), to seal up wall penetrations in accordance with DIN 18195-T9
Brand: Crassus “or equivalent”
Pressure-tight (bar): 1,5
Proof of pressure-tightness: MPA test report
Pipe material: PP (PP, mineral reinforced)
(optionally: PVC)
Foil flange material: EPDM
Wall sleeve (NW): _____
Wall thickness (cm): _____
or
Item number: ______
Quantity (piece): ______
Price per unit (€): ______
Total price (€): _____
</v>
          </cell>
          <cell r="O1531" t="str">
            <v xml:space="preserve">For subsequent installation of pipes/cables through a Crassus press seal; thick-walled plastic wall sleeve; with oil- and bitumen-resistant foil flange (circumferential 15 cm), to seal up wall penetrations in accordance with DIN 18195-T9
</v>
          </cell>
          <cell r="P1531">
            <v>23</v>
          </cell>
          <cell r="Q1531" t="str">
            <v>-</v>
          </cell>
          <cell r="R1531">
            <v>150</v>
          </cell>
          <cell r="S1531">
            <v>240</v>
          </cell>
          <cell r="T1531">
            <v>1.5</v>
          </cell>
          <cell r="U1531" t="str">
            <v>-</v>
          </cell>
          <cell r="V1531">
            <v>1.1000000000000001</v>
          </cell>
          <cell r="W1531" t="str">
            <v>PP / EPDM</v>
          </cell>
        </row>
        <row r="1532">
          <cell r="B1532" t="str">
            <v>CRA22420KG2</v>
          </cell>
          <cell r="C1532" t="str">
            <v>C2FF150250</v>
          </cell>
          <cell r="D1532">
            <v>39259080</v>
          </cell>
          <cell r="E1532">
            <v>4260182349748</v>
          </cell>
          <cell r="F1532" t="str">
            <v>Wastewater Pipe-Wallpenetrations</v>
          </cell>
          <cell r="G1532" t="str">
            <v>Wall Sleeve</v>
          </cell>
          <cell r="H1532" t="str">
            <v>Wall Sleeve KG2000 Sealing Flange</v>
          </cell>
          <cell r="I1532">
            <v>21004</v>
          </cell>
          <cell r="J1532" t="str">
            <v>Kraso</v>
          </cell>
          <cell r="K1532" t="str">
            <v>Crassus - Wall Sleeve KG2000 with Sealing Flange NW 150 ID 150 mm, for wall thickness 25 cm</v>
          </cell>
          <cell r="L1532" t="str">
            <v>water pressure-tight up to 1,5 bar; PP</v>
          </cell>
          <cell r="M1532" t="str">
            <v>Crassus - Wall Sleeve KG2000 with Sealing Flange NW 150 ID 150 mm, for wall thickness 25 cm; water pressure-tight up to 1,5 bar; PP</v>
          </cell>
          <cell r="N1532" t="str">
            <v xml:space="preserve">Crassus
Wall Sleeve KG2000 with Sealing Flange
For subsequent installation of pipes/cables through a Crassus press seal; thick-walled plastic wall sleeve; with oil- and bitumen-resistant foil flange (circumferential 15 cm), to seal up wall penetrations in accordance with DIN 18195-T9
Brand: Crassus “or equivalent”
Pressure-tight (bar): 1,5
Proof of pressure-tightness: MPA test report
Pipe material: PP (PP, mineral reinforced)
(optionally: PVC)
Foil flange material: EPDM
Wall sleeve (NW): _____
Wall thickness (cm): _____
or
Item number: ______
Quantity (piece): ______
Price per unit (€): ______
Total price (€): _____
</v>
          </cell>
          <cell r="O1532" t="str">
            <v xml:space="preserve">For subsequent installation of pipes/cables through a Crassus press seal; thick-walled plastic wall sleeve; with oil- and bitumen-resistant foil flange (circumferential 15 cm), to seal up wall penetrations in accordance with DIN 18195-T9
</v>
          </cell>
          <cell r="P1532">
            <v>23</v>
          </cell>
          <cell r="Q1532" t="str">
            <v>-</v>
          </cell>
          <cell r="R1532">
            <v>150</v>
          </cell>
          <cell r="S1532">
            <v>250</v>
          </cell>
          <cell r="T1532">
            <v>1.5</v>
          </cell>
          <cell r="U1532" t="str">
            <v>-</v>
          </cell>
          <cell r="V1532">
            <v>1.2</v>
          </cell>
          <cell r="W1532" t="str">
            <v>PP / EPDM</v>
          </cell>
        </row>
        <row r="1533">
          <cell r="B1533" t="str">
            <v>CRA22421KG2</v>
          </cell>
          <cell r="C1533" t="str">
            <v>C2FF150300</v>
          </cell>
          <cell r="D1533">
            <v>39259080</v>
          </cell>
          <cell r="E1533">
            <v>4260182349755</v>
          </cell>
          <cell r="F1533" t="str">
            <v>Wastewater Pipe-Wallpenetrations</v>
          </cell>
          <cell r="G1533" t="str">
            <v>Wall Sleeve</v>
          </cell>
          <cell r="H1533" t="str">
            <v>Wall Sleeve KG2000 Sealing Flange</v>
          </cell>
          <cell r="I1533">
            <v>21004</v>
          </cell>
          <cell r="J1533" t="str">
            <v>Kraso</v>
          </cell>
          <cell r="K1533" t="str">
            <v>Crassus - Wall Sleeve KG2000 with Sealing Flange NW 150 ID 150 mm, for wall thickness 30 cm</v>
          </cell>
          <cell r="L1533" t="str">
            <v>water pressure-tight up to 1,5 bar; PP</v>
          </cell>
          <cell r="M1533" t="str">
            <v>Crassus - Wall Sleeve KG2000 with Sealing Flange NW 150 ID 150 mm, for wall thickness 30 cm; water pressure-tight up to 1,5 bar; PP</v>
          </cell>
          <cell r="N1533" t="str">
            <v xml:space="preserve">Crassus
Wall Sleeve KG2000 with Sealing Flange
For subsequent installation of pipes/cables through a Crassus press seal; thick-walled plastic wall sleeve; with oil- and bitumen-resistant foil flange (circumferential 15 cm), to seal up wall penetrations in accordance with DIN 18195-T9
Brand: Crassus “or equivalent”
Pressure-tight (bar): 1,5
Proof of pressure-tightness: MPA test report
Pipe material: PP (PP, mineral reinforced)
(optionally: PVC)
Foil flange material: EPDM
Wall sleeve (NW): _____
Wall thickness (cm): _____
or
Item number: ______
Quantity (piece): ______
Price per unit (€): ______
Total price (€): _____
</v>
          </cell>
          <cell r="O1533" t="str">
            <v xml:space="preserve">For subsequent installation of pipes/cables through a Crassus press seal; thick-walled plastic wall sleeve; with oil- and bitumen-resistant foil flange (circumferential 15 cm), to seal up wall penetrations in accordance with DIN 18195-T9
</v>
          </cell>
          <cell r="P1533">
            <v>23</v>
          </cell>
          <cell r="Q1533" t="str">
            <v>-</v>
          </cell>
          <cell r="R1533">
            <v>150</v>
          </cell>
          <cell r="S1533">
            <v>300</v>
          </cell>
          <cell r="T1533">
            <v>1.5</v>
          </cell>
          <cell r="U1533" t="str">
            <v>-</v>
          </cell>
          <cell r="V1533">
            <v>1.4</v>
          </cell>
          <cell r="W1533" t="str">
            <v>PP / EPDM</v>
          </cell>
        </row>
        <row r="1534">
          <cell r="B1534" t="str">
            <v>CRA22422KG2</v>
          </cell>
          <cell r="C1534" t="str">
            <v>C2FF150350</v>
          </cell>
          <cell r="D1534">
            <v>39259080</v>
          </cell>
          <cell r="E1534">
            <v>4260182349762</v>
          </cell>
          <cell r="F1534" t="str">
            <v>Wastewater Pipe-Wallpenetrations</v>
          </cell>
          <cell r="G1534" t="str">
            <v>Wall Sleeve</v>
          </cell>
          <cell r="H1534" t="str">
            <v>Wall Sleeve KG2000 Sealing Flange</v>
          </cell>
          <cell r="I1534">
            <v>21004</v>
          </cell>
          <cell r="J1534" t="str">
            <v>Kraso</v>
          </cell>
          <cell r="K1534" t="str">
            <v>Crassus - Wall Sleeve KG2000 with Sealing Flange NW 150 ID 150 mm, for wall thickness 35 cm</v>
          </cell>
          <cell r="L1534" t="str">
            <v>water pressure-tight up to 1,5 bar; PP</v>
          </cell>
          <cell r="M1534" t="str">
            <v>Crassus - Wall Sleeve KG2000 with Sealing Flange NW 150 ID 150 mm, for wall thickness 35 cm; water pressure-tight up to 1,5 bar; PP</v>
          </cell>
          <cell r="N1534" t="str">
            <v xml:space="preserve">Crassus
Wall Sleeve KG2000 with Sealing Flange
For subsequent installation of pipes/cables through a Crassus press seal; thick-walled plastic wall sleeve; with oil- and bitumen-resistant foil flange (circumferential 15 cm), to seal up wall penetrations in accordance with DIN 18195-T9
Brand: Crassus “or equivalent”
Pressure-tight (bar): 1,5
Proof of pressure-tightness: MPA test report
Pipe material: PP (PP, mineral reinforced)
(optionally: PVC)
Foil flange material: EPDM
Wall sleeve (NW): _____
Wall thickness (cm): _____
or
Item number: ______
Quantity (piece): ______
Price per unit (€): ______
Total price (€): _____
</v>
          </cell>
          <cell r="O1534" t="str">
            <v xml:space="preserve">For subsequent installation of pipes/cables through a Crassus press seal; thick-walled plastic wall sleeve; with oil- and bitumen-resistant foil flange (circumferential 15 cm), to seal up wall penetrations in accordance with DIN 18195-T9
</v>
          </cell>
          <cell r="P1534">
            <v>23</v>
          </cell>
          <cell r="Q1534" t="str">
            <v>-</v>
          </cell>
          <cell r="R1534">
            <v>150</v>
          </cell>
          <cell r="S1534">
            <v>350</v>
          </cell>
          <cell r="T1534">
            <v>1.5</v>
          </cell>
          <cell r="U1534" t="str">
            <v>-</v>
          </cell>
          <cell r="V1534">
            <v>1.6</v>
          </cell>
          <cell r="W1534" t="str">
            <v>PP / EPDM</v>
          </cell>
        </row>
        <row r="1535">
          <cell r="B1535" t="str">
            <v>CRA22423KG2</v>
          </cell>
          <cell r="C1535" t="str">
            <v>C2FF150365</v>
          </cell>
          <cell r="D1535">
            <v>39259080</v>
          </cell>
          <cell r="E1535">
            <v>4260182349779</v>
          </cell>
          <cell r="F1535" t="str">
            <v>Wastewater Pipe-Wallpenetrations</v>
          </cell>
          <cell r="G1535" t="str">
            <v>Wall Sleeve</v>
          </cell>
          <cell r="H1535" t="str">
            <v>Wall Sleeve KG2000 Sealing Flange</v>
          </cell>
          <cell r="I1535">
            <v>21004</v>
          </cell>
          <cell r="J1535" t="str">
            <v>Kraso</v>
          </cell>
          <cell r="K1535" t="str">
            <v>Crassus - Wall Sleeve KG2000 with Sealing Flange NW 150 ID 150 mm, for wall thickness 36,5 cm</v>
          </cell>
          <cell r="L1535" t="str">
            <v>water pressure-tight up to 1,5 bar; PP</v>
          </cell>
          <cell r="M1535" t="str">
            <v>Crassus - Wall Sleeve KG2000 with Sealing Flange NW 150 ID 150 mm, for wall thickness 36,5 cm; water pressure-tight up to 1,5 bar; PP</v>
          </cell>
          <cell r="N1535" t="str">
            <v xml:space="preserve">Crassus
Wall Sleeve KG2000 with Sealing Flange
For subsequent installation of pipes/cables through a Crassus press seal; thick-walled plastic wall sleeve; with oil- and bitumen-resistant foil flange (circumferential 15 cm), to seal up wall penetrations in accordance with DIN 18195-T9
Brand: Crassus “or equivalent”
Pressure-tight (bar): 1,5
Proof of pressure-tightness: MPA test report
Pipe material: PP (PP, mineral reinforced)
(optionally: PVC)
Foil flange material: EPDM
Wall sleeve (NW): _____
Wall thickness (cm): _____
or
Item number: ______
Quantity (piece): ______
Price per unit (€): ______
Total price (€): _____
</v>
          </cell>
          <cell r="O1535" t="str">
            <v xml:space="preserve">For subsequent installation of pipes/cables through a Crassus press seal; thick-walled plastic wall sleeve; with oil- and bitumen-resistant foil flange (circumferential 15 cm), to seal up wall penetrations in accordance with DIN 18195-T9
</v>
          </cell>
          <cell r="P1535">
            <v>23</v>
          </cell>
          <cell r="Q1535" t="str">
            <v>-</v>
          </cell>
          <cell r="R1535">
            <v>150</v>
          </cell>
          <cell r="S1535">
            <v>365</v>
          </cell>
          <cell r="T1535">
            <v>1.5</v>
          </cell>
          <cell r="U1535" t="str">
            <v>-</v>
          </cell>
          <cell r="V1535">
            <v>1.6</v>
          </cell>
          <cell r="W1535" t="str">
            <v>PP / EPDM</v>
          </cell>
        </row>
        <row r="1536">
          <cell r="B1536" t="str">
            <v>CRA22424KG2</v>
          </cell>
          <cell r="C1536" t="str">
            <v>C2FF150400</v>
          </cell>
          <cell r="D1536">
            <v>39259080</v>
          </cell>
          <cell r="E1536">
            <v>4260182349786</v>
          </cell>
          <cell r="F1536" t="str">
            <v>Wastewater Pipe-Wallpenetrations</v>
          </cell>
          <cell r="G1536" t="str">
            <v>Wall Sleeve</v>
          </cell>
          <cell r="H1536" t="str">
            <v>Wall Sleeve KG2000 Sealing Flange</v>
          </cell>
          <cell r="I1536">
            <v>21004</v>
          </cell>
          <cell r="J1536" t="str">
            <v>Kraso</v>
          </cell>
          <cell r="K1536" t="str">
            <v>Crassus - Wall Sleeve KG2000 with Sealing Flange NW 150 ID 150 mm, for wall thickness 40 cm</v>
          </cell>
          <cell r="L1536" t="str">
            <v>water pressure-tight up to 1,5 bar; PP</v>
          </cell>
          <cell r="M1536" t="str">
            <v>Crassus - Wall Sleeve KG2000 with Sealing Flange NW 150 ID 150 mm, for wall thickness 40 cm; water pressure-tight up to 1,5 bar; PP</v>
          </cell>
          <cell r="N1536" t="str">
            <v xml:space="preserve">Crassus
Wall Sleeve KG2000 with Sealing Flange
For subsequent installation of pipes/cables through a Crassus press seal; thick-walled plastic wall sleeve; with oil- and bitumen-resistant foil flange (circumferential 15 cm), to seal up wall penetrations in accordance with DIN 18195-T9
Brand: Crassus “or equivalent”
Pressure-tight (bar): 1,5
Proof of pressure-tightness: MPA test report
Pipe material: PP (PP, mineral reinforced)
(optionally: PVC)
Foil flange material: EPDM
Wall sleeve (NW): _____
Wall thickness (cm): _____
or
Item number: ______
Quantity (piece): ______
Price per unit (€): ______
Total price (€): _____
</v>
          </cell>
          <cell r="O1536" t="str">
            <v xml:space="preserve">For subsequent installation of pipes/cables through a Crassus press seal; thick-walled plastic wall sleeve; with oil- and bitumen-resistant foil flange (circumferential 15 cm), to seal up wall penetrations in accordance with DIN 18195-T9
</v>
          </cell>
          <cell r="P1536">
            <v>23</v>
          </cell>
          <cell r="Q1536" t="str">
            <v>-</v>
          </cell>
          <cell r="R1536">
            <v>150</v>
          </cell>
          <cell r="S1536">
            <v>400</v>
          </cell>
          <cell r="T1536">
            <v>1.5</v>
          </cell>
          <cell r="U1536" t="str">
            <v>-</v>
          </cell>
          <cell r="V1536">
            <v>1.8</v>
          </cell>
          <cell r="W1536" t="str">
            <v>PP / EPDM</v>
          </cell>
        </row>
        <row r="1537">
          <cell r="B1537" t="str">
            <v>CRA22425KG2</v>
          </cell>
          <cell r="C1537" t="str">
            <v>C2FF150450</v>
          </cell>
          <cell r="D1537">
            <v>39259080</v>
          </cell>
          <cell r="E1537">
            <v>4260182349793</v>
          </cell>
          <cell r="F1537" t="str">
            <v>Wastewater Pipe-Wallpenetrations</v>
          </cell>
          <cell r="G1537" t="str">
            <v>Wall Sleeve</v>
          </cell>
          <cell r="H1537" t="str">
            <v>Wall Sleeve KG2000 Sealing Flange</v>
          </cell>
          <cell r="I1537">
            <v>21004</v>
          </cell>
          <cell r="J1537" t="str">
            <v>Kraso</v>
          </cell>
          <cell r="K1537" t="str">
            <v>Crassus - Wall Sleeve KG2000 with Sealing Flange NW 150 ID 150 mm, for wall thickness 45 cm</v>
          </cell>
          <cell r="L1537" t="str">
            <v>water pressure-tight up to 1,5 bar; PP</v>
          </cell>
          <cell r="M1537" t="str">
            <v>Crassus - Wall Sleeve KG2000 with Sealing Flange NW 150 ID 150 mm, for wall thickness 45 cm; water pressure-tight up to 1,5 bar; PP</v>
          </cell>
          <cell r="N1537" t="str">
            <v xml:space="preserve">Crassus
Wall Sleeve KG2000 with Sealing Flange
For subsequent installation of pipes/cables through a Crassus press seal; thick-walled plastic wall sleeve; with oil- and bitumen-resistant foil flange (circumferential 15 cm), to seal up wall penetrations in accordance with DIN 18195-T9
Brand: Crassus “or equivalent”
Pressure-tight (bar): 1,5
Proof of pressure-tightness: MPA test report
Pipe material: PP (PP, mineral reinforced)
(optionally: PVC)
Foil flange material: EPDM
Wall sleeve (NW): _____
Wall thickness (cm): _____
or
Item number: ______
Quantity (piece): ______
Price per unit (€): ______
Total price (€): _____
</v>
          </cell>
          <cell r="O1537" t="str">
            <v xml:space="preserve">For subsequent installation of pipes/cables through a Crassus press seal; thick-walled plastic wall sleeve; with oil- and bitumen-resistant foil flange (circumferential 15 cm), to seal up wall penetrations in accordance with DIN 18195-T9
</v>
          </cell>
          <cell r="P1537">
            <v>23</v>
          </cell>
          <cell r="Q1537" t="str">
            <v>-</v>
          </cell>
          <cell r="R1537">
            <v>150</v>
          </cell>
          <cell r="S1537">
            <v>450</v>
          </cell>
          <cell r="T1537">
            <v>1.5</v>
          </cell>
          <cell r="U1537" t="str">
            <v>-</v>
          </cell>
          <cell r="V1537">
            <v>1.9</v>
          </cell>
          <cell r="W1537" t="str">
            <v>PP / EPDM</v>
          </cell>
        </row>
        <row r="1538">
          <cell r="B1538" t="str">
            <v>CRA22426KG2</v>
          </cell>
          <cell r="C1538" t="str">
            <v>C2FF150500</v>
          </cell>
          <cell r="D1538">
            <v>39259080</v>
          </cell>
          <cell r="E1538">
            <v>4260182349809</v>
          </cell>
          <cell r="F1538" t="str">
            <v>Wastewater Pipe-Wallpenetrations</v>
          </cell>
          <cell r="G1538" t="str">
            <v>Wall Sleeve</v>
          </cell>
          <cell r="H1538" t="str">
            <v>Wall Sleeve KG2000 Sealing Flange</v>
          </cell>
          <cell r="I1538">
            <v>21004</v>
          </cell>
          <cell r="J1538" t="str">
            <v>Kraso</v>
          </cell>
          <cell r="K1538" t="str">
            <v>Crassus - Wall Sleeve KG2000 with Sealing Flange NW 150 ID 150 mm, for wall thickness 50 cm</v>
          </cell>
          <cell r="L1538" t="str">
            <v>water pressure-tight up to 1,5 bar; PP</v>
          </cell>
          <cell r="M1538" t="str">
            <v>Crassus - Wall Sleeve KG2000 with Sealing Flange NW 150 ID 150 mm, for wall thickness 50 cm; water pressure-tight up to 1,5 bar; PP</v>
          </cell>
          <cell r="N1538" t="str">
            <v xml:space="preserve">Crassus
Wall Sleeve KG2000 with Sealing Flange
For subsequent installation of pipes/cables through a Crassus press seal; thick-walled plastic wall sleeve; with oil- and bitumen-resistant foil flange (circumferential 15 cm), to seal up wall penetrations in accordance with DIN 18195-T9
Brand: Crassus “or equivalent”
Pressure-tight (bar): 1,5
Proof of pressure-tightness: MPA test report
Pipe material: PP (PP, mineral reinforced)
(optionally: PVC)
Foil flange material: EPDM
Wall sleeve (NW): _____
Wall thickness (cm): _____
or
Item number: ______
Quantity (piece): ______
Price per unit (€): ______
Total price (€): _____
</v>
          </cell>
          <cell r="O1538" t="str">
            <v xml:space="preserve">For subsequent installation of pipes/cables through a Crassus press seal; thick-walled plastic wall sleeve; with oil- and bitumen-resistant foil flange (circumferential 15 cm), to seal up wall penetrations in accordance with DIN 18195-T9
</v>
          </cell>
          <cell r="P1538">
            <v>23</v>
          </cell>
          <cell r="Q1538" t="str">
            <v>-</v>
          </cell>
          <cell r="R1538">
            <v>150</v>
          </cell>
          <cell r="S1538">
            <v>500</v>
          </cell>
          <cell r="T1538">
            <v>1.5</v>
          </cell>
          <cell r="U1538" t="str">
            <v>-</v>
          </cell>
          <cell r="V1538">
            <v>2</v>
          </cell>
          <cell r="W1538" t="str">
            <v>PP / EPDM</v>
          </cell>
        </row>
        <row r="1539">
          <cell r="B1539" t="str">
            <v>CRA22427KG2</v>
          </cell>
          <cell r="C1539" t="str">
            <v>C2FF200200</v>
          </cell>
          <cell r="D1539">
            <v>39259080</v>
          </cell>
          <cell r="E1539">
            <v>4260182349816</v>
          </cell>
          <cell r="F1539" t="str">
            <v>Wastewater Pipe-Wallpenetrations</v>
          </cell>
          <cell r="G1539" t="str">
            <v>Wall Sleeve</v>
          </cell>
          <cell r="H1539" t="str">
            <v>Wall Sleeve KG2000 Sealing Flange</v>
          </cell>
          <cell r="I1539">
            <v>21004</v>
          </cell>
          <cell r="J1539" t="str">
            <v>Kraso</v>
          </cell>
          <cell r="K1539" t="str">
            <v>Crassus - Wall Sleeve KG2000 with Sealing Flange NW 200 ID 187 mm, for wall thickness 20 cm</v>
          </cell>
          <cell r="L1539" t="str">
            <v>water pressure-tight up to 1,5 bar; PP</v>
          </cell>
          <cell r="M1539" t="str">
            <v>Crassus - Wall Sleeve KG2000 with Sealing Flange NW 200 ID 187 mm, for wall thickness 20 cm; water pressure-tight up to 1,5 bar; PP</v>
          </cell>
          <cell r="N1539" t="str">
            <v xml:space="preserve">Crassus
Wall Sleeve KG2000 with Sealing Flange
For subsequent installation of pipes/cables through a Crassus press seal; thick-walled plastic wall sleeve; with oil- and bitumen-resistant foil flange (circumferential 15 cm), to seal up wall penetrations in accordance with DIN 18195-T9
Brand: Crassus “or equivalent”
Pressure-tight (bar): 1,5
Proof of pressure-tightness: MPA test report
Pipe material: PP (PP, mineral reinforced)
(optionally: PVC)
Foil flange material: EPDM
Wall sleeve (NW): _____
Wall thickness (cm): _____
or
Item number: ______
Quantity (piece): ______
Price per unit (€): ______
Total price (€): _____
</v>
          </cell>
          <cell r="O1539" t="str">
            <v xml:space="preserve">For subsequent installation of pipes/cables through a Crassus press seal; thick-walled plastic wall sleeve; with oil- and bitumen-resistant foil flange (circumferential 15 cm), to seal up wall penetrations in accordance with DIN 18195-T9
</v>
          </cell>
          <cell r="P1539">
            <v>23</v>
          </cell>
          <cell r="Q1539" t="str">
            <v>-</v>
          </cell>
          <cell r="R1539">
            <v>187</v>
          </cell>
          <cell r="S1539">
            <v>200</v>
          </cell>
          <cell r="T1539">
            <v>1.5</v>
          </cell>
          <cell r="U1539" t="str">
            <v>-</v>
          </cell>
          <cell r="V1539">
            <v>1.4</v>
          </cell>
          <cell r="W1539" t="str">
            <v>PP / EPDM</v>
          </cell>
        </row>
        <row r="1540">
          <cell r="B1540" t="str">
            <v>CRA22428KG2</v>
          </cell>
          <cell r="C1540" t="str">
            <v>C2FF200240</v>
          </cell>
          <cell r="D1540">
            <v>39259080</v>
          </cell>
          <cell r="E1540">
            <v>4260182349823</v>
          </cell>
          <cell r="F1540" t="str">
            <v>Wastewater Pipe-Wallpenetrations</v>
          </cell>
          <cell r="G1540" t="str">
            <v>Wall Sleeve</v>
          </cell>
          <cell r="H1540" t="str">
            <v>Wall Sleeve KG2000 Sealing Flange</v>
          </cell>
          <cell r="I1540">
            <v>21004</v>
          </cell>
          <cell r="J1540" t="str">
            <v>Kraso</v>
          </cell>
          <cell r="K1540" t="str">
            <v>Crassus - Wall Sleeve KG2000 with Sealing Flange NW 200 ID 187 mm, for wall thickness 24 cm</v>
          </cell>
          <cell r="L1540" t="str">
            <v>water pressure-tight up to 1,5 bar; PP</v>
          </cell>
          <cell r="M1540" t="str">
            <v>Crassus - Wall Sleeve KG2000 with Sealing Flange NW 200 ID 187 mm, for wall thickness 24 cm; water pressure-tight up to 1,5 bar; PP</v>
          </cell>
          <cell r="N1540" t="str">
            <v xml:space="preserve">Crassus
Wall Sleeve KG2000 with Sealing Flange
For subsequent installation of pipes/cables through a Crassus press seal; thick-walled plastic wall sleeve; with oil- and bitumen-resistant foil flange (circumferential 15 cm), to seal up wall penetrations in accordance with DIN 18195-T9
Brand: Crassus “or equivalent”
Pressure-tight (bar): 1,5
Proof of pressure-tightness: MPA test report
Pipe material: PP (PP, mineral reinforced)
(optionally: PVC)
Foil flange material: EPDM
Wall sleeve (NW): _____
Wall thickness (cm): _____
or
Item number: ______
Quantity (piece): ______
Price per unit (€): ______
Total price (€): _____
</v>
          </cell>
          <cell r="O1540" t="str">
            <v xml:space="preserve">For subsequent installation of pipes/cables through a Crassus press seal; thick-walled plastic wall sleeve; with oil- and bitumen-resistant foil flange (circumferential 15 cm), to seal up wall penetrations in accordance with DIN 18195-T9
</v>
          </cell>
          <cell r="P1540">
            <v>23</v>
          </cell>
          <cell r="Q1540" t="str">
            <v>-</v>
          </cell>
          <cell r="R1540">
            <v>187</v>
          </cell>
          <cell r="S1540">
            <v>240</v>
          </cell>
          <cell r="T1540">
            <v>1.5</v>
          </cell>
          <cell r="U1540" t="str">
            <v>-</v>
          </cell>
          <cell r="V1540">
            <v>1.6</v>
          </cell>
          <cell r="W1540" t="str">
            <v>PP / EPDM</v>
          </cell>
        </row>
        <row r="1541">
          <cell r="B1541" t="str">
            <v>CRA22429KG2</v>
          </cell>
          <cell r="C1541" t="str">
            <v>C2FF200250</v>
          </cell>
          <cell r="D1541">
            <v>39259080</v>
          </cell>
          <cell r="E1541">
            <v>4260182349830</v>
          </cell>
          <cell r="F1541" t="str">
            <v>Wastewater Pipe-Wallpenetrations</v>
          </cell>
          <cell r="G1541" t="str">
            <v>Wall Sleeve</v>
          </cell>
          <cell r="H1541" t="str">
            <v>Wall Sleeve KG2000 Sealing Flange</v>
          </cell>
          <cell r="I1541">
            <v>21004</v>
          </cell>
          <cell r="J1541" t="str">
            <v>Kraso</v>
          </cell>
          <cell r="K1541" t="str">
            <v>Crassus - Wall Sleeve KG2000 with Sealing Flange NW 200 ID 187 mm, for wall thickness 25 cm</v>
          </cell>
          <cell r="L1541" t="str">
            <v>water pressure-tight up to 1,5 bar; PP</v>
          </cell>
          <cell r="M1541" t="str">
            <v>Crassus - Wall Sleeve KG2000 with Sealing Flange NW 200 ID 187 mm, for wall thickness 25 cm; water pressure-tight up to 1,5 bar; PP</v>
          </cell>
          <cell r="N1541" t="str">
            <v xml:space="preserve">Crassus
Wall Sleeve KG2000 with Sealing Flange
For subsequent installation of pipes/cables through a Crassus press seal; thick-walled plastic wall sleeve; with oil- and bitumen-resistant foil flange (circumferential 15 cm), to seal up wall penetrations in accordance with DIN 18195-T9
Brand: Crassus “or equivalent”
Pressure-tight (bar): 1,5
Proof of pressure-tightness: MPA test report
Pipe material: PP (PP, mineral reinforced)
(optionally: PVC)
Foil flange material: EPDM
Wall sleeve (NW): _____
Wall thickness (cm): _____
or
Item number: ______
Quantity (piece): ______
Price per unit (€): ______
Total price (€): _____
</v>
          </cell>
          <cell r="O1541" t="str">
            <v xml:space="preserve">For subsequent installation of pipes/cables through a Crassus press seal; thick-walled plastic wall sleeve; with oil- and bitumen-resistant foil flange (circumferential 15 cm), to seal up wall penetrations in accordance with DIN 18195-T9
</v>
          </cell>
          <cell r="P1541">
            <v>23</v>
          </cell>
          <cell r="Q1541" t="str">
            <v>-</v>
          </cell>
          <cell r="R1541">
            <v>187</v>
          </cell>
          <cell r="S1541">
            <v>250</v>
          </cell>
          <cell r="T1541">
            <v>1.5</v>
          </cell>
          <cell r="U1541" t="str">
            <v>-</v>
          </cell>
          <cell r="V1541">
            <v>1.7</v>
          </cell>
          <cell r="W1541" t="str">
            <v>PP / EPDM</v>
          </cell>
        </row>
        <row r="1542">
          <cell r="B1542" t="str">
            <v>CRA22430KG2</v>
          </cell>
          <cell r="C1542" t="str">
            <v>C2FF200300</v>
          </cell>
          <cell r="D1542">
            <v>39259080</v>
          </cell>
          <cell r="E1542">
            <v>4260182349847</v>
          </cell>
          <cell r="F1542" t="str">
            <v>Wastewater Pipe-Wallpenetrations</v>
          </cell>
          <cell r="G1542" t="str">
            <v>Wall Sleeve</v>
          </cell>
          <cell r="H1542" t="str">
            <v>Wall Sleeve KG2000 Sealing Flange</v>
          </cell>
          <cell r="I1542">
            <v>21004</v>
          </cell>
          <cell r="J1542" t="str">
            <v>Kraso</v>
          </cell>
          <cell r="K1542" t="str">
            <v>Crassus - Wall Sleeve KG2000 with Sealing Flange NW 200 ID 187 mm, for wall thickness 30 cm</v>
          </cell>
          <cell r="L1542" t="str">
            <v>water pressure-tight up to 1,5 bar; PP</v>
          </cell>
          <cell r="M1542" t="str">
            <v>Crassus - Wall Sleeve KG2000 with Sealing Flange NW 200 ID 187 mm, for wall thickness 30 cm; water pressure-tight up to 1,5 bar; PP</v>
          </cell>
          <cell r="N1542" t="str">
            <v xml:space="preserve">Crassus
Wall Sleeve KG2000 with Sealing Flange
For subsequent installation of pipes/cables through a Crassus press seal; thick-walled plastic wall sleeve; with oil- and bitumen-resistant foil flange (circumferential 15 cm), to seal up wall penetrations in accordance with DIN 18195-T9
Brand: Crassus “or equivalent”
Pressure-tight (bar): 1,5
Proof of pressure-tightness: MPA test report
Pipe material: PP (PP, mineral reinforced)
(optionally: PVC)
Foil flange material: EPDM
Wall sleeve (NW): _____
Wall thickness (cm): _____
or
Item number: ______
Quantity (piece): ______
Price per unit (€): ______
Total price (€): _____
</v>
          </cell>
          <cell r="O1542" t="str">
            <v xml:space="preserve">For subsequent installation of pipes/cables through a Crassus press seal; thick-walled plastic wall sleeve; with oil- and bitumen-resistant foil flange (circumferential 15 cm), to seal up wall penetrations in accordance with DIN 18195-T9
</v>
          </cell>
          <cell r="P1542">
            <v>23</v>
          </cell>
          <cell r="Q1542" t="str">
            <v>-</v>
          </cell>
          <cell r="R1542">
            <v>187</v>
          </cell>
          <cell r="S1542">
            <v>300</v>
          </cell>
          <cell r="T1542">
            <v>1.5</v>
          </cell>
          <cell r="U1542" t="str">
            <v>-</v>
          </cell>
          <cell r="V1542">
            <v>1.8</v>
          </cell>
          <cell r="W1542" t="str">
            <v>PP / EPDM</v>
          </cell>
        </row>
        <row r="1543">
          <cell r="B1543" t="str">
            <v>CRA22431KG2</v>
          </cell>
          <cell r="C1543" t="str">
            <v>C2FF200350</v>
          </cell>
          <cell r="D1543">
            <v>39259080</v>
          </cell>
          <cell r="E1543">
            <v>4260182349854</v>
          </cell>
          <cell r="F1543" t="str">
            <v>Wastewater Pipe-Wallpenetrations</v>
          </cell>
          <cell r="G1543" t="str">
            <v>Wall Sleeve</v>
          </cell>
          <cell r="H1543" t="str">
            <v>Wall Sleeve KG2000 Sealing Flange</v>
          </cell>
          <cell r="I1543">
            <v>21004</v>
          </cell>
          <cell r="J1543" t="str">
            <v>Kraso</v>
          </cell>
          <cell r="K1543" t="str">
            <v>Crassus - Wall Sleeve KG2000 with Sealing Flange NW 200 ID 187 mm, for wall thickness 35 cm</v>
          </cell>
          <cell r="L1543" t="str">
            <v>water pressure-tight up to 1,5 bar; PP</v>
          </cell>
          <cell r="M1543" t="str">
            <v>Crassus - Wall Sleeve KG2000 with Sealing Flange NW 200 ID 187 mm, for wall thickness 35 cm; water pressure-tight up to 1,5 bar; PP</v>
          </cell>
          <cell r="N1543" t="str">
            <v xml:space="preserve">Crassus
Wall Sleeve KG2000 with Sealing Flange
For subsequent installation of pipes/cables through a Crassus press seal; thick-walled plastic wall sleeve; with oil- and bitumen-resistant foil flange (circumferential 15 cm), to seal up wall penetrations in accordance with DIN 18195-T9
Brand: Crassus “or equivalent”
Pressure-tight (bar): 1,5
Proof of pressure-tightness: MPA test report
Pipe material: PP (PP, mineral reinforced)
(optionally: PVC)
Foil flange material: EPDM
Wall sleeve (NW): _____
Wall thickness (cm): _____
or
Item number: ______
Quantity (piece): ______
Price per unit (€): ______
Total price (€): _____
</v>
          </cell>
          <cell r="O1543" t="str">
            <v xml:space="preserve">For subsequent installation of pipes/cables through a Crassus press seal; thick-walled plastic wall sleeve; with oil- and bitumen-resistant foil flange (circumferential 15 cm), to seal up wall penetrations in accordance with DIN 18195-T9
</v>
          </cell>
          <cell r="P1543">
            <v>23</v>
          </cell>
          <cell r="Q1543" t="str">
            <v>-</v>
          </cell>
          <cell r="R1543">
            <v>187</v>
          </cell>
          <cell r="S1543">
            <v>350</v>
          </cell>
          <cell r="T1543">
            <v>1.5</v>
          </cell>
          <cell r="U1543" t="str">
            <v>-</v>
          </cell>
          <cell r="V1543">
            <v>2</v>
          </cell>
          <cell r="W1543" t="str">
            <v>PP / EPDM</v>
          </cell>
        </row>
        <row r="1544">
          <cell r="B1544" t="str">
            <v>CRA22432KG2</v>
          </cell>
          <cell r="C1544" t="str">
            <v>C2FF200365</v>
          </cell>
          <cell r="D1544">
            <v>39259080</v>
          </cell>
          <cell r="E1544">
            <v>4260182349861</v>
          </cell>
          <cell r="F1544" t="str">
            <v>Wastewater Pipe-Wallpenetrations</v>
          </cell>
          <cell r="G1544" t="str">
            <v>Wall Sleeve</v>
          </cell>
          <cell r="H1544" t="str">
            <v>Wall Sleeve KG2000 Sealing Flange</v>
          </cell>
          <cell r="I1544">
            <v>21004</v>
          </cell>
          <cell r="J1544" t="str">
            <v>Kraso</v>
          </cell>
          <cell r="K1544" t="str">
            <v>Crassus - Wall Sleeve KG2000 with Sealing Flange NW 200 ID 187 mm, for wall thickness 36,5 cm</v>
          </cell>
          <cell r="L1544" t="str">
            <v>water pressure-tight up to 1,5 bar; PP</v>
          </cell>
          <cell r="M1544" t="str">
            <v>Crassus - Wall Sleeve KG2000 with Sealing Flange NW 200 ID 187 mm, for wall thickness 36,5 cm; water pressure-tight up to 1,5 bar; PP</v>
          </cell>
          <cell r="N1544" t="str">
            <v xml:space="preserve">Crassus
Wall Sleeve KG2000 with Sealing Flange
For subsequent installation of pipes/cables through a Crassus press seal; thick-walled plastic wall sleeve; with oil- and bitumen-resistant foil flange (circumferential 15 cm), to seal up wall penetrations in accordance with DIN 18195-T9
Brand: Crassus “or equivalent”
Pressure-tight (bar): 1,5
Proof of pressure-tightness: MPA test report
Pipe material: PP (PP, mineral reinforced)
(optionally: PVC)
Foil flange material: EPDM
Wall sleeve (NW): _____
Wall thickness (cm): _____
or
Item number: ______
Quantity (piece): ______
Price per unit (€): ______
Total price (€): _____
</v>
          </cell>
          <cell r="O1544" t="str">
            <v xml:space="preserve">For subsequent installation of pipes/cables through a Crassus press seal; thick-walled plastic wall sleeve; with oil- and bitumen-resistant foil flange (circumferential 15 cm), to seal up wall penetrations in accordance with DIN 18195-T9
</v>
          </cell>
          <cell r="P1544">
            <v>23</v>
          </cell>
          <cell r="Q1544" t="str">
            <v>-</v>
          </cell>
          <cell r="R1544">
            <v>187</v>
          </cell>
          <cell r="S1544">
            <v>365</v>
          </cell>
          <cell r="T1544">
            <v>1.5</v>
          </cell>
          <cell r="U1544" t="str">
            <v>-</v>
          </cell>
          <cell r="V1544">
            <v>2.1</v>
          </cell>
          <cell r="W1544" t="str">
            <v>PP / EPDM</v>
          </cell>
        </row>
        <row r="1545">
          <cell r="B1545" t="str">
            <v>CRA22433KG2</v>
          </cell>
          <cell r="C1545" t="str">
            <v>C2FF200400</v>
          </cell>
          <cell r="D1545">
            <v>39259080</v>
          </cell>
          <cell r="E1545">
            <v>4260182349878</v>
          </cell>
          <cell r="F1545" t="str">
            <v>Wastewater Pipe-Wallpenetrations</v>
          </cell>
          <cell r="G1545" t="str">
            <v>Wall Sleeve</v>
          </cell>
          <cell r="H1545" t="str">
            <v>Wall Sleeve KG2000 Sealing Flange</v>
          </cell>
          <cell r="I1545">
            <v>21004</v>
          </cell>
          <cell r="J1545" t="str">
            <v>Kraso</v>
          </cell>
          <cell r="K1545" t="str">
            <v>Crassus - Wall Sleeve KG2000 with Sealing Flange NW 200 ID 187 mm, for wall thickness 40 cm</v>
          </cell>
          <cell r="L1545" t="str">
            <v>water pressure-tight up to 1,5 bar; PP</v>
          </cell>
          <cell r="M1545" t="str">
            <v>Crassus - Wall Sleeve KG2000 with Sealing Flange NW 200 ID 187 mm, for wall thickness 40 cm; water pressure-tight up to 1,5 bar; PP</v>
          </cell>
          <cell r="N1545" t="str">
            <v xml:space="preserve">Crassus
Wall Sleeve KG2000 with Sealing Flange
For subsequent installation of pipes/cables through a Crassus press seal; thick-walled plastic wall sleeve; with oil- and bitumen-resistant foil flange (circumferential 15 cm), to seal up wall penetrations in accordance with DIN 18195-T9
Brand: Crassus “or equivalent”
Pressure-tight (bar): 1,5
Proof of pressure-tightness: MPA test report
Pipe material: PP (PP, mineral reinforced)
(optionally: PVC)
Foil flange material: EPDM
Wall sleeve (NW): _____
Wall thickness (cm): _____
or
Item number: ______
Quantity (piece): ______
Price per unit (€): ______
Total price (€): _____
</v>
          </cell>
          <cell r="O1545" t="str">
            <v xml:space="preserve">For subsequent installation of pipes/cables through a Crassus press seal; thick-walled plastic wall sleeve; with oil- and bitumen-resistant foil flange (circumferential 15 cm), to seal up wall penetrations in accordance with DIN 18195-T9
</v>
          </cell>
          <cell r="P1545">
            <v>23</v>
          </cell>
          <cell r="Q1545" t="str">
            <v>-</v>
          </cell>
          <cell r="R1545">
            <v>187</v>
          </cell>
          <cell r="S1545">
            <v>400</v>
          </cell>
          <cell r="T1545">
            <v>1.5</v>
          </cell>
          <cell r="U1545" t="str">
            <v>-</v>
          </cell>
          <cell r="V1545">
            <v>2.2999999999999998</v>
          </cell>
          <cell r="W1545" t="str">
            <v>PP / EPDM</v>
          </cell>
        </row>
        <row r="1546">
          <cell r="B1546" t="str">
            <v>CRA22434KG2</v>
          </cell>
          <cell r="C1546" t="str">
            <v>C2FF200450</v>
          </cell>
          <cell r="D1546">
            <v>39259080</v>
          </cell>
          <cell r="E1546">
            <v>4260182349892</v>
          </cell>
          <cell r="F1546" t="str">
            <v>Wastewater Pipe-Wallpenetrations</v>
          </cell>
          <cell r="G1546" t="str">
            <v>Wall Sleeve</v>
          </cell>
          <cell r="H1546" t="str">
            <v>Wall Sleeve KG2000 Sealing Flange</v>
          </cell>
          <cell r="I1546">
            <v>21004</v>
          </cell>
          <cell r="J1546" t="str">
            <v>Kraso</v>
          </cell>
          <cell r="K1546" t="str">
            <v>Crassus - Wall Sleeve KG2000 with Sealing Flange NW 200 ID 187 mm, for wall thickness 45 cm</v>
          </cell>
          <cell r="L1546" t="str">
            <v>water pressure-tight up to 1,5 bar; PP</v>
          </cell>
          <cell r="M1546" t="str">
            <v>Crassus - Wall Sleeve KG2000 with Sealing Flange NW 200 ID 187 mm, for wall thickness 45 cm; water pressure-tight up to 1,5 bar; PP</v>
          </cell>
          <cell r="N1546" t="str">
            <v xml:space="preserve">Crassus
Wall Sleeve KG2000 with Sealing Flange
For subsequent installation of pipes/cables through a Crassus press seal; thick-walled plastic wall sleeve; with oil- and bitumen-resistant foil flange (circumferential 15 cm), to seal up wall penetrations in accordance with DIN 18195-T9
Brand: Crassus “or equivalent”
Pressure-tight (bar): 1,5
Proof of pressure-tightness: MPA test report
Pipe material: PP (PP, mineral reinforced)
(optionally: PVC)
Foil flange material: EPDM
Wall sleeve (NW): _____
Wall thickness (cm): _____
or
Item number: ______
Quantity (piece): ______
Price per unit (€): ______
Total price (€): _____
</v>
          </cell>
          <cell r="O1546" t="str">
            <v xml:space="preserve">For subsequent installation of pipes/cables through a Crassus press seal; thick-walled plastic wall sleeve; with oil- and bitumen-resistant foil flange (circumferential 15 cm), to seal up wall penetrations in accordance with DIN 18195-T9
</v>
          </cell>
          <cell r="P1546">
            <v>23</v>
          </cell>
          <cell r="Q1546" t="str">
            <v>-</v>
          </cell>
          <cell r="R1546">
            <v>187</v>
          </cell>
          <cell r="S1546">
            <v>450</v>
          </cell>
          <cell r="T1546">
            <v>1.5</v>
          </cell>
          <cell r="U1546" t="str">
            <v>-</v>
          </cell>
          <cell r="V1546">
            <v>2.5</v>
          </cell>
          <cell r="W1546" t="str">
            <v>PP / EPDM</v>
          </cell>
        </row>
        <row r="1547">
          <cell r="B1547" t="str">
            <v>CRA22435KG2</v>
          </cell>
          <cell r="C1547" t="str">
            <v>C2FF200500</v>
          </cell>
          <cell r="D1547">
            <v>39259080</v>
          </cell>
          <cell r="E1547">
            <v>4260182349908</v>
          </cell>
          <cell r="F1547" t="str">
            <v>Wastewater Pipe-Wallpenetrations</v>
          </cell>
          <cell r="G1547" t="str">
            <v>Wall Sleeve</v>
          </cell>
          <cell r="H1547" t="str">
            <v>Wall Sleeve KG2000 Sealing Flange</v>
          </cell>
          <cell r="I1547">
            <v>21004</v>
          </cell>
          <cell r="J1547" t="str">
            <v>Kraso</v>
          </cell>
          <cell r="K1547" t="str">
            <v>Crassus - Wall Sleeve KG2000 with Sealing Flange NW 200 ID 187 mm, for wall thickness 50 cm</v>
          </cell>
          <cell r="L1547" t="str">
            <v>water pressure-tight up to 1,5 bar; PP</v>
          </cell>
          <cell r="M1547" t="str">
            <v>Crassus - Wall Sleeve KG2000 with Sealing Flange NW 200 ID 187 mm, for wall thickness 50 cm; water pressure-tight up to 1,5 bar; PP</v>
          </cell>
          <cell r="N1547" t="str">
            <v xml:space="preserve">Crassus
Wall Sleeve KG2000 with Sealing Flange
For subsequent installation of pipes/cables through a Crassus press seal; thick-walled plastic wall sleeve; with oil- and bitumen-resistant foil flange (circumferential 15 cm), to seal up wall penetrations in accordance with DIN 18195-T9
Brand: Crassus “or equivalent”
Pressure-tight (bar): 1,5
Proof of pressure-tightness: MPA test report
Pipe material: PP (PP, mineral reinforced)
(optionally: PVC)
Foil flange material: EPDM
Wall sleeve (NW): _____
Wall thickness (cm): _____
or
Item number: ______
Quantity (piece): ______
Price per unit (€): ______
Total price (€): _____
</v>
          </cell>
          <cell r="O1547" t="str">
            <v xml:space="preserve">For subsequent installation of pipes/cables through a Crassus press seal; thick-walled plastic wall sleeve; with oil- and bitumen-resistant foil flange (circumferential 15 cm), to seal up wall penetrations in accordance with DIN 18195-T9
</v>
          </cell>
          <cell r="P1547">
            <v>23</v>
          </cell>
          <cell r="Q1547" t="str">
            <v>-</v>
          </cell>
          <cell r="R1547">
            <v>187</v>
          </cell>
          <cell r="S1547">
            <v>500</v>
          </cell>
          <cell r="T1547">
            <v>1.5</v>
          </cell>
          <cell r="U1547" t="str">
            <v>-</v>
          </cell>
          <cell r="V1547">
            <v>2.7</v>
          </cell>
          <cell r="W1547" t="str">
            <v>PP / EPDM</v>
          </cell>
        </row>
        <row r="1548">
          <cell r="B1548" t="str">
            <v>CRA22436KG2</v>
          </cell>
          <cell r="C1548" t="str">
            <v>C2FF250200</v>
          </cell>
          <cell r="D1548">
            <v>39259080</v>
          </cell>
          <cell r="E1548">
            <v>4260182349915</v>
          </cell>
          <cell r="F1548" t="str">
            <v>Wastewater Pipe-Wallpenetrations</v>
          </cell>
          <cell r="G1548" t="str">
            <v>Wall Sleeve</v>
          </cell>
          <cell r="H1548" t="str">
            <v>Wall Sleeve KG2000 Sealing Flange</v>
          </cell>
          <cell r="I1548">
            <v>21004</v>
          </cell>
          <cell r="J1548" t="str">
            <v>Kraso</v>
          </cell>
          <cell r="K1548" t="str">
            <v>Crassus - Wall Sleeve KG2000 with Sealing Flange NW 250 ID 234 mm, for wall thickness 20 cm</v>
          </cell>
          <cell r="L1548" t="str">
            <v>water pressure-tight up to 1,5 bar; PP</v>
          </cell>
          <cell r="M1548" t="str">
            <v>Crassus - Wall Sleeve KG2000 with Sealing Flange NW 250 ID 234 mm, for wall thickness 20 cm; water pressure-tight up to 1,5 bar; PP</v>
          </cell>
          <cell r="N1548" t="str">
            <v xml:space="preserve">Crassus
Wall Sleeve KG2000 with Sealing Flange
For subsequent installation of pipes/cables through a Crassus press seal; thick-walled plastic wall sleeve; with oil- and bitumen-resistant foil flange (circumferential 15 cm), to seal up wall penetrations in accordance with DIN 18195-T9
Brand: Crassus “or equivalent”
Pressure-tight (bar): 1,5
Proof of pressure-tightness: MPA test report
Pipe material: PP (PP, mineral reinforced)
(optionally: PVC)
Foil flange material: EPDM
Wall sleeve (NW): _____
Wall thickness (cm): _____
or
Item number: ______
Quantity (piece): ______
Price per unit (€): ______
Total price (€): _____
</v>
          </cell>
          <cell r="O1548" t="str">
            <v xml:space="preserve">For subsequent installation of pipes/cables through a Crassus press seal; thick-walled plastic wall sleeve; with oil- and bitumen-resistant foil flange (circumferential 15 cm), to seal up wall penetrations in accordance with DIN 18195-T9
</v>
          </cell>
          <cell r="P1548">
            <v>23</v>
          </cell>
          <cell r="Q1548" t="str">
            <v>-</v>
          </cell>
          <cell r="R1548">
            <v>234</v>
          </cell>
          <cell r="S1548">
            <v>200</v>
          </cell>
          <cell r="T1548">
            <v>1.5</v>
          </cell>
          <cell r="U1548" t="str">
            <v>-</v>
          </cell>
          <cell r="V1548">
            <v>4.2</v>
          </cell>
          <cell r="W1548" t="str">
            <v>PP / EPDM</v>
          </cell>
        </row>
        <row r="1549">
          <cell r="B1549" t="str">
            <v>CRA22437KG2</v>
          </cell>
          <cell r="C1549" t="str">
            <v>C2FF250240</v>
          </cell>
          <cell r="D1549">
            <v>39259080</v>
          </cell>
          <cell r="E1549">
            <v>4260182349922</v>
          </cell>
          <cell r="F1549" t="str">
            <v>Wastewater Pipe-Wallpenetrations</v>
          </cell>
          <cell r="G1549" t="str">
            <v>Wall Sleeve</v>
          </cell>
          <cell r="H1549" t="str">
            <v>Wall Sleeve KG2000 Sealing Flange</v>
          </cell>
          <cell r="I1549">
            <v>21004</v>
          </cell>
          <cell r="J1549" t="str">
            <v>Kraso</v>
          </cell>
          <cell r="K1549" t="str">
            <v>Crassus - Wall Sleeve KG2000 with Sealing Flange NW 250 ID 234 mm, for wall thickness 24 cm</v>
          </cell>
          <cell r="L1549" t="str">
            <v>water pressure-tight up to 1,5 bar; PP</v>
          </cell>
          <cell r="M1549" t="str">
            <v>Crassus - Wall Sleeve KG2000 with Sealing Flange NW 250 ID 234 mm, for wall thickness 24 cm; water pressure-tight up to 1,5 bar; PP</v>
          </cell>
          <cell r="N1549" t="str">
            <v xml:space="preserve">Crassus
Wall Sleeve KG2000 with Sealing Flange
For subsequent installation of pipes/cables through a Crassus press seal; thick-walled plastic wall sleeve; with oil- and bitumen-resistant foil flange (circumferential 15 cm), to seal up wall penetrations in accordance with DIN 18195-T9
Brand: Crassus “or equivalent”
Pressure-tight (bar): 1,5
Proof of pressure-tightness: MPA test report
Pipe material: PP (PP, mineral reinforced)
(optionally: PVC)
Foil flange material: EPDM
Wall sleeve (NW): _____
Wall thickness (cm): _____
or
Item number: ______
Quantity (piece): ______
Price per unit (€): ______
Total price (€): _____
</v>
          </cell>
          <cell r="O1549" t="str">
            <v xml:space="preserve">For subsequent installation of pipes/cables through a Crassus press seal; thick-walled plastic wall sleeve; with oil- and bitumen-resistant foil flange (circumferential 15 cm), to seal up wall penetrations in accordance with DIN 18195-T9
</v>
          </cell>
          <cell r="P1549">
            <v>23</v>
          </cell>
          <cell r="Q1549" t="str">
            <v>-</v>
          </cell>
          <cell r="R1549">
            <v>234</v>
          </cell>
          <cell r="S1549">
            <v>240</v>
          </cell>
          <cell r="T1549">
            <v>1.5</v>
          </cell>
          <cell r="U1549" t="str">
            <v>-</v>
          </cell>
          <cell r="V1549">
            <v>4.8</v>
          </cell>
          <cell r="W1549" t="str">
            <v>PP / EPDM</v>
          </cell>
        </row>
        <row r="1550">
          <cell r="B1550" t="str">
            <v>CRA22438KG2</v>
          </cell>
          <cell r="C1550" t="str">
            <v>C2FF250250</v>
          </cell>
          <cell r="D1550">
            <v>39259080</v>
          </cell>
          <cell r="E1550">
            <v>4260182349939</v>
          </cell>
          <cell r="F1550" t="str">
            <v>Wastewater Pipe-Wallpenetrations</v>
          </cell>
          <cell r="G1550" t="str">
            <v>Wall Sleeve</v>
          </cell>
          <cell r="H1550" t="str">
            <v>Wall Sleeve KG2000 Sealing Flange</v>
          </cell>
          <cell r="I1550">
            <v>21004</v>
          </cell>
          <cell r="J1550" t="str">
            <v>Kraso</v>
          </cell>
          <cell r="K1550" t="str">
            <v>Crassus - Wall Sleeve KG2000 with Sealing Flange NW 250 ID 234 mm, for wall thickness 25 cm</v>
          </cell>
          <cell r="L1550" t="str">
            <v>water pressure-tight up to 1,5 bar; PP</v>
          </cell>
          <cell r="M1550" t="str">
            <v>Crassus - Wall Sleeve KG2000 with Sealing Flange NW 250 ID 234 mm, for wall thickness 25 cm; water pressure-tight up to 1,5 bar; PP</v>
          </cell>
          <cell r="N1550" t="str">
            <v xml:space="preserve">Crassus
Wall Sleeve KG2000 with Sealing Flange
For subsequent installation of pipes/cables through a Crassus press seal; thick-walled plastic wall sleeve; with oil- and bitumen-resistant foil flange (circumferential 15 cm), to seal up wall penetrations in accordance with DIN 18195-T9
Brand: Crassus “or equivalent”
Pressure-tight (bar): 1,5
Proof of pressure-tightness: MPA test report
Pipe material: PP (PP, mineral reinforced)
(optionally: PVC)
Foil flange material: EPDM
Wall sleeve (NW): _____
Wall thickness (cm): _____
or
Item number: ______
Quantity (piece): ______
Price per unit (€): ______
Total price (€): _____
</v>
          </cell>
          <cell r="O1550" t="str">
            <v xml:space="preserve">For subsequent installation of pipes/cables through a Crassus press seal; thick-walled plastic wall sleeve; with oil- and bitumen-resistant foil flange (circumferential 15 cm), to seal up wall penetrations in accordance with DIN 18195-T9
</v>
          </cell>
          <cell r="P1550">
            <v>23</v>
          </cell>
          <cell r="Q1550" t="str">
            <v>-</v>
          </cell>
          <cell r="R1550">
            <v>234</v>
          </cell>
          <cell r="S1550">
            <v>250</v>
          </cell>
          <cell r="T1550">
            <v>1.5</v>
          </cell>
          <cell r="U1550" t="str">
            <v>-</v>
          </cell>
          <cell r="V1550">
            <v>2.7</v>
          </cell>
          <cell r="W1550" t="str">
            <v>PP / EPDM</v>
          </cell>
        </row>
        <row r="1551">
          <cell r="B1551" t="str">
            <v>CRA22439KG2</v>
          </cell>
          <cell r="C1551" t="str">
            <v>C2FF250300</v>
          </cell>
          <cell r="D1551">
            <v>39259080</v>
          </cell>
          <cell r="E1551">
            <v>4260182349946</v>
          </cell>
          <cell r="F1551" t="str">
            <v>Wastewater Pipe-Wallpenetrations</v>
          </cell>
          <cell r="G1551" t="str">
            <v>Wall Sleeve</v>
          </cell>
          <cell r="H1551" t="str">
            <v>Wall Sleeve KG2000 Sealing Flange</v>
          </cell>
          <cell r="I1551">
            <v>21004</v>
          </cell>
          <cell r="J1551" t="str">
            <v>Kraso</v>
          </cell>
          <cell r="K1551" t="str">
            <v>Crassus - Wall Sleeve KG2000 with Sealing Flange NW 250 ID 234 mm, for wall thickness 30 cm</v>
          </cell>
          <cell r="L1551" t="str">
            <v>water pressure-tight up to 1,5 bar; PP</v>
          </cell>
          <cell r="M1551" t="str">
            <v>Crassus - Wall Sleeve KG2000 with Sealing Flange NW 250 ID 234 mm, for wall thickness 30 cm; water pressure-tight up to 1,5 bar; PP</v>
          </cell>
          <cell r="N1551" t="str">
            <v xml:space="preserve">Crassus
Wall Sleeve KG2000 with Sealing Flange
For subsequent installation of pipes/cables through a Crassus press seal; thick-walled plastic wall sleeve; with oil- and bitumen-resistant foil flange (circumferential 15 cm), to seal up wall penetrations in accordance with DIN 18195-T9
Brand: Crassus “or equivalent”
Pressure-tight (bar): 1,5
Proof of pressure-tightness: MPA test report
Pipe material: PP (PP, mineral reinforced)
(optionally: PVC)
Foil flange material: EPDM
Wall sleeve (NW): _____
Wall thickness (cm): _____
or
Item number: ______
Quantity (piece): ______
Price per unit (€): ______
Total price (€): _____
</v>
          </cell>
          <cell r="O1551" t="str">
            <v xml:space="preserve">For subsequent installation of pipes/cables through a Crassus press seal; thick-walled plastic wall sleeve; with oil- and bitumen-resistant foil flange (circumferential 15 cm), to seal up wall penetrations in accordance with DIN 18195-T9
</v>
          </cell>
          <cell r="P1551">
            <v>23</v>
          </cell>
          <cell r="Q1551" t="str">
            <v>-</v>
          </cell>
          <cell r="R1551">
            <v>234</v>
          </cell>
          <cell r="S1551">
            <v>300</v>
          </cell>
          <cell r="T1551">
            <v>1.5</v>
          </cell>
          <cell r="U1551" t="str">
            <v>-</v>
          </cell>
          <cell r="V1551">
            <v>3.2</v>
          </cell>
          <cell r="W1551" t="str">
            <v>PP / EPDM</v>
          </cell>
        </row>
        <row r="1552">
          <cell r="B1552" t="str">
            <v>CRA22440KG2</v>
          </cell>
          <cell r="C1552" t="str">
            <v>C2FF250350</v>
          </cell>
          <cell r="D1552">
            <v>39259080</v>
          </cell>
          <cell r="E1552">
            <v>4260182349885</v>
          </cell>
          <cell r="F1552" t="str">
            <v>Wastewater Pipe-Wallpenetrations</v>
          </cell>
          <cell r="G1552" t="str">
            <v>Wall Sleeve</v>
          </cell>
          <cell r="H1552" t="str">
            <v>Wall Sleeve KG2000 Sealing Flange</v>
          </cell>
          <cell r="I1552">
            <v>21004</v>
          </cell>
          <cell r="J1552" t="str">
            <v>Kraso</v>
          </cell>
          <cell r="K1552" t="str">
            <v>Crassus - Wall Sleeve KG2000 with Sealing Flange NW 250 ID 234 mm, for wall thickness 35 cm</v>
          </cell>
          <cell r="L1552" t="str">
            <v>water pressure-tight up to 1,5 bar; PP</v>
          </cell>
          <cell r="M1552" t="str">
            <v>Crassus - Wall Sleeve KG2000 with Sealing Flange NW 250 ID 234 mm, for wall thickness 35 cm; water pressure-tight up to 1,5 bar; PP</v>
          </cell>
          <cell r="N1552" t="str">
            <v xml:space="preserve">Crassus
Wall Sleeve KG2000 with Sealing Flange
For subsequent installation of pipes/cables through a Crassus press seal; thick-walled plastic wall sleeve; with oil- and bitumen-resistant foil flange (circumferential 15 cm), to seal up wall penetrations in accordance with DIN 18195-T9
Brand: Crassus “or equivalent”
Pressure-tight (bar): 1,5
Proof of pressure-tightness: MPA test report
Pipe material: PP (PP, mineral reinforced)
(optionally: PVC)
Foil flange material: EPDM
Wall sleeve (NW): _____
Wall thickness (cm): _____
or
Item number: ______
Quantity (piece): ______
Price per unit (€): ______
Total price (€): _____
</v>
          </cell>
          <cell r="O1552" t="str">
            <v xml:space="preserve">For subsequent installation of pipes/cables through a Crassus press seal; thick-walled plastic wall sleeve; with oil- and bitumen-resistant foil flange (circumferential 15 cm), to seal up wall penetrations in accordance with DIN 18195-T9
</v>
          </cell>
          <cell r="P1552">
            <v>23</v>
          </cell>
          <cell r="Q1552" t="str">
            <v>-</v>
          </cell>
          <cell r="R1552">
            <v>234</v>
          </cell>
          <cell r="S1552">
            <v>350</v>
          </cell>
          <cell r="T1552">
            <v>1.5</v>
          </cell>
          <cell r="U1552" t="str">
            <v>-</v>
          </cell>
          <cell r="V1552">
            <v>6.9</v>
          </cell>
          <cell r="W1552" t="str">
            <v>PP / EPDM</v>
          </cell>
        </row>
        <row r="1553">
          <cell r="B1553" t="str">
            <v>CRA22441KG2</v>
          </cell>
          <cell r="C1553" t="str">
            <v>C2FF250365</v>
          </cell>
          <cell r="D1553">
            <v>39259080</v>
          </cell>
          <cell r="E1553">
            <v>4260182349960</v>
          </cell>
          <cell r="F1553" t="str">
            <v>Wastewater Pipe-Wallpenetrations</v>
          </cell>
          <cell r="G1553" t="str">
            <v>Wall Sleeve</v>
          </cell>
          <cell r="H1553" t="str">
            <v>Wall Sleeve KG2000 Sealing Flange</v>
          </cell>
          <cell r="I1553">
            <v>21004</v>
          </cell>
          <cell r="J1553" t="str">
            <v>Kraso</v>
          </cell>
          <cell r="K1553" t="str">
            <v>Crassus - Wall Sleeve KG2000 with Sealing Flange NW 250 ID 234 mm, for wall thickness 36,5 cm</v>
          </cell>
          <cell r="L1553" t="str">
            <v>water pressure-tight up to 1,5 bar; PP</v>
          </cell>
          <cell r="M1553" t="str">
            <v>Crassus - Wall Sleeve KG2000 with Sealing Flange NW 250 ID 234 mm, for wall thickness 36,5 cm; water pressure-tight up to 1,5 bar; PP</v>
          </cell>
          <cell r="N1553" t="str">
            <v xml:space="preserve">Crassus
Wall Sleeve KG2000 with Sealing Flange
For subsequent installation of pipes/cables through a Crassus press seal; thick-walled plastic wall sleeve; with oil- and bitumen-resistant foil flange (circumferential 15 cm), to seal up wall penetrations in accordance with DIN 18195-T9
Brand: Crassus “or equivalent”
Pressure-tight (bar): 1,5
Proof of pressure-tightness: MPA test report
Pipe material: PP (PP, mineral reinforced)
(optionally: PVC)
Foil flange material: EPDM
Wall sleeve (NW): _____
Wall thickness (cm): _____
or
Item number: ______
Quantity (piece): ______
Price per unit (€): ______
Total price (€): _____
</v>
          </cell>
          <cell r="O1553" t="str">
            <v xml:space="preserve">For subsequent installation of pipes/cables through a Crassus press seal; thick-walled plastic wall sleeve; with oil- and bitumen-resistant foil flange (circumferential 15 cm), to seal up wall penetrations in accordance with DIN 18195-T9
</v>
          </cell>
          <cell r="P1553">
            <v>23</v>
          </cell>
          <cell r="Q1553" t="str">
            <v>-</v>
          </cell>
          <cell r="R1553">
            <v>234</v>
          </cell>
          <cell r="S1553">
            <v>365</v>
          </cell>
          <cell r="T1553">
            <v>1.5</v>
          </cell>
          <cell r="U1553" t="str">
            <v>-</v>
          </cell>
          <cell r="V1553">
            <v>7.1</v>
          </cell>
          <cell r="W1553" t="str">
            <v>PP / EPDM</v>
          </cell>
        </row>
        <row r="1554">
          <cell r="B1554" t="str">
            <v>CRA22442KG2</v>
          </cell>
          <cell r="C1554" t="str">
            <v>C2FF250400</v>
          </cell>
          <cell r="D1554">
            <v>39259080</v>
          </cell>
          <cell r="E1554">
            <v>4260182349977</v>
          </cell>
          <cell r="F1554" t="str">
            <v>Wastewater Pipe-Wallpenetrations</v>
          </cell>
          <cell r="G1554" t="str">
            <v>Wall Sleeve</v>
          </cell>
          <cell r="H1554" t="str">
            <v>Wall Sleeve KG2000 Sealing Flange</v>
          </cell>
          <cell r="I1554">
            <v>21004</v>
          </cell>
          <cell r="J1554" t="str">
            <v>Kraso</v>
          </cell>
          <cell r="K1554" t="str">
            <v>Crassus - Wall Sleeve KG2000 with Sealing Flange NW 250 ID 234 mm, for wall thickness 40 cm</v>
          </cell>
          <cell r="L1554" t="str">
            <v>water pressure-tight up to 1,5 bar; PP</v>
          </cell>
          <cell r="M1554" t="str">
            <v>Crassus - Wall Sleeve KG2000 with Sealing Flange NW 250 ID 234 mm, for wall thickness 40 cm; water pressure-tight up to 1,5 bar; PP</v>
          </cell>
          <cell r="N1554" t="str">
            <v xml:space="preserve">Crassus
Wall Sleeve KG2000 with Sealing Flange
For subsequent installation of pipes/cables through a Crassus press seal; thick-walled plastic wall sleeve; with oil- and bitumen-resistant foil flange (circumferential 15 cm), to seal up wall penetrations in accordance with DIN 18195-T9
Brand: Crassus “or equivalent”
Pressure-tight (bar): 1,5
Proof of pressure-tightness: MPA test report
Pipe material: PP (PP, mineral reinforced)
(optionally: PVC)
Foil flange material: EPDM
Wall sleeve (NW): _____
Wall thickness (cm): _____
or
Item number: ______
Quantity (piece): ______
Price per unit (€): ______
Total price (€): _____
</v>
          </cell>
          <cell r="O1554" t="str">
            <v xml:space="preserve">For subsequent installation of pipes/cables through a Crassus press seal; thick-walled plastic wall sleeve; with oil- and bitumen-resistant foil flange (circumferential 15 cm), to seal up wall penetrations in accordance with DIN 18195-T9
</v>
          </cell>
          <cell r="P1554">
            <v>23</v>
          </cell>
          <cell r="Q1554" t="str">
            <v>-</v>
          </cell>
          <cell r="R1554">
            <v>234</v>
          </cell>
          <cell r="S1554">
            <v>400</v>
          </cell>
          <cell r="T1554">
            <v>1.5</v>
          </cell>
          <cell r="U1554" t="str">
            <v>-</v>
          </cell>
          <cell r="V1554">
            <v>3.9</v>
          </cell>
          <cell r="W1554" t="str">
            <v>PP / EPDM</v>
          </cell>
        </row>
        <row r="1555">
          <cell r="B1555" t="str">
            <v>CRA22443KG2</v>
          </cell>
          <cell r="C1555" t="str">
            <v>C2FF250450</v>
          </cell>
          <cell r="D1555">
            <v>39259080</v>
          </cell>
          <cell r="E1555">
            <v>4260182349984</v>
          </cell>
          <cell r="F1555" t="str">
            <v>Wastewater Pipe-Wallpenetrations</v>
          </cell>
          <cell r="G1555" t="str">
            <v>Wall Sleeve</v>
          </cell>
          <cell r="H1555" t="str">
            <v>Wall Sleeve KG2000 Sealing Flange</v>
          </cell>
          <cell r="I1555">
            <v>21004</v>
          </cell>
          <cell r="J1555" t="str">
            <v>Kraso</v>
          </cell>
          <cell r="K1555" t="str">
            <v>Crassus - Wall Sleeve KG2000 with Sealing Flange NW 250 ID 234 mm, for wall thickness 45 cm</v>
          </cell>
          <cell r="L1555" t="str">
            <v>water pressure-tight up to 1,5 bar; PP</v>
          </cell>
          <cell r="M1555" t="str">
            <v>Crassus - Wall Sleeve KG2000 with Sealing Flange NW 250 ID 234 mm, for wall thickness 45 cm; water pressure-tight up to 1,5 bar; PP</v>
          </cell>
          <cell r="N1555" t="str">
            <v xml:space="preserve">Crassus
Wall Sleeve KG2000 with Sealing Flange
For subsequent installation of pipes/cables through a Crassus press seal; thick-walled plastic wall sleeve; with oil- and bitumen-resistant foil flange (circumferential 15 cm), to seal up wall penetrations in accordance with DIN 18195-T9
Brand: Crassus “or equivalent”
Pressure-tight (bar): 1,5
Proof of pressure-tightness: MPA test report
Pipe material: PP (PP, mineral reinforced)
(optionally: PVC)
Foil flange material: EPDM
Wall sleeve (NW): _____
Wall thickness (cm): _____
or
Item number: ______
Quantity (piece): ______
Price per unit (€): ______
Total price (€): _____
</v>
          </cell>
          <cell r="O1555" t="str">
            <v xml:space="preserve">For subsequent installation of pipes/cables through a Crassus press seal; thick-walled plastic wall sleeve; with oil- and bitumen-resistant foil flange (circumferential 15 cm), to seal up wall penetrations in accordance with DIN 18195-T9
</v>
          </cell>
          <cell r="P1555">
            <v>23</v>
          </cell>
          <cell r="Q1555" t="str">
            <v>-</v>
          </cell>
          <cell r="R1555">
            <v>234</v>
          </cell>
          <cell r="S1555">
            <v>450</v>
          </cell>
          <cell r="T1555">
            <v>1.5</v>
          </cell>
          <cell r="U1555" t="str">
            <v>-</v>
          </cell>
          <cell r="V1555">
            <v>6.4</v>
          </cell>
          <cell r="W1555" t="str">
            <v>PP / EPDM</v>
          </cell>
        </row>
        <row r="1556">
          <cell r="B1556" t="str">
            <v>CRA22444KG2</v>
          </cell>
          <cell r="C1556" t="str">
            <v>C2FF250500</v>
          </cell>
          <cell r="D1556">
            <v>39259080</v>
          </cell>
          <cell r="E1556">
            <v>4260182349991</v>
          </cell>
          <cell r="F1556" t="str">
            <v>Wastewater Pipe-Wallpenetrations</v>
          </cell>
          <cell r="G1556" t="str">
            <v>Wall Sleeve</v>
          </cell>
          <cell r="H1556" t="str">
            <v>Wall Sleeve KG2000 Sealing Flange</v>
          </cell>
          <cell r="I1556">
            <v>21004</v>
          </cell>
          <cell r="J1556" t="str">
            <v>Kraso</v>
          </cell>
          <cell r="K1556" t="str">
            <v>Crassus - Wall Sleeve KG2000 with Sealing Flange NW 250 ID 234 mm, for wall thickness 50 cm</v>
          </cell>
          <cell r="L1556" t="str">
            <v>water pressure-tight up to 1,5 bar; PP</v>
          </cell>
          <cell r="M1556" t="str">
            <v>Crassus - Wall Sleeve KG2000 with Sealing Flange NW 250 ID 234 mm, for wall thickness 50 cm; water pressure-tight up to 1,5 bar; PP</v>
          </cell>
          <cell r="N1556" t="str">
            <v xml:space="preserve">Crassus
Wall Sleeve KG2000 with Sealing Flange
For subsequent installation of pipes/cables through a Crassus press seal; thick-walled plastic wall sleeve; with oil- and bitumen-resistant foil flange (circumferential 15 cm), to seal up wall penetrations in accordance with DIN 18195-T9
Brand: Crassus “or equivalent”
Pressure-tight (bar): 1,5
Proof of pressure-tightness: MPA test report
Pipe material: PP (PP, mineral reinforced)
(optionally: PVC)
Foil flange material: EPDM
Wall sleeve (NW): _____
Wall thickness (cm): _____
or
Item number: ______
Quantity (piece): ______
Price per unit (€): ______
Total price (€): _____
</v>
          </cell>
          <cell r="O1556" t="str">
            <v xml:space="preserve">For subsequent installation of pipes/cables through a Crassus press seal; thick-walled plastic wall sleeve; with oil- and bitumen-resistant foil flange (circumferential 15 cm), to seal up wall penetrations in accordance with DIN 18195-T9
</v>
          </cell>
          <cell r="P1556">
            <v>23</v>
          </cell>
          <cell r="Q1556" t="str">
            <v>-</v>
          </cell>
          <cell r="R1556">
            <v>234</v>
          </cell>
          <cell r="S1556">
            <v>500</v>
          </cell>
          <cell r="T1556">
            <v>1.5</v>
          </cell>
          <cell r="U1556" t="str">
            <v>-</v>
          </cell>
          <cell r="V1556">
            <v>9</v>
          </cell>
          <cell r="W1556" t="str">
            <v>PP / EPDM</v>
          </cell>
        </row>
        <row r="1557">
          <cell r="B1557" t="str">
            <v>CRA22629</v>
          </cell>
          <cell r="C1557" t="str">
            <v>CEFE080200</v>
          </cell>
          <cell r="D1557">
            <v>73269060</v>
          </cell>
          <cell r="E1557">
            <v>4260391379048</v>
          </cell>
          <cell r="F1557" t="str">
            <v>Wastewater Pipe-Wallpenetrations</v>
          </cell>
          <cell r="G1557" t="str">
            <v>Wall Sleeve</v>
          </cell>
          <cell r="H1557" t="str">
            <v>Wall Sleeve Stainless Steel</v>
          </cell>
          <cell r="I1557">
            <v>21005</v>
          </cell>
          <cell r="J1557" t="str">
            <v>Kraso</v>
          </cell>
          <cell r="K1557" t="str">
            <v>Crassus - Wall Sleeve Stainless Steel DN 80, for wall thickness 20 cm</v>
          </cell>
          <cell r="L1557" t="str">
            <v>bonded Power-Profile, water pressure-tight up to 2,5 bar; V2A</v>
          </cell>
          <cell r="M1557" t="str">
            <v>Crassus - Wall Sleeve Stainless Steel DN 80, for wall thickness 20 cm; bonded Power-Profile, water pressure-tight up to 2,5 bar; V2A</v>
          </cell>
          <cell r="N1557" t="str">
            <v xml:space="preserve">Crassus
Wall Sleeve Stainless Steel
Stainless steel wall sleeve (ID) to set in waterproof concrete; for subsequent installation of pipes/cables through a Crassus press seal; water pressure-tight, bonded Power-Profile to prevent ingress of odor, gas or water; 2 end caps as installation aid
Brand: Crassus “or equivalent”
Pressure-tight (bar): 2,5
Proof of pressure-tightness: MPA test report
Sealing material: EPDM
(optionally: NBR, KTW-approval)
Pipe material: Stainless steel V2A
Wall sleeve (DN): _____
Wall thickness (cm): _____
or
Item number: ______
Quantity (piece): ______
Price per unit (€): ______
Total price (€): _____
</v>
          </cell>
          <cell r="O1557" t="str">
            <v xml:space="preserve">Stainless steel wall sleeve (ID) to set in waterproof concrete; for subsequent installation of pipes/cables through a Crassus press seal; water pressure-tight, bonded Power-Profile to prevent ingress of odor, gas or water; 2 end caps as installation aid
</v>
          </cell>
          <cell r="P1557">
            <v>23</v>
          </cell>
          <cell r="Q1557" t="str">
            <v>-</v>
          </cell>
          <cell r="R1557">
            <v>80</v>
          </cell>
          <cell r="S1557">
            <v>200</v>
          </cell>
          <cell r="T1557">
            <v>2.5</v>
          </cell>
          <cell r="U1557" t="str">
            <v>-</v>
          </cell>
          <cell r="V1557">
            <v>0.8</v>
          </cell>
          <cell r="W1557" t="str">
            <v>V2A / EPDM</v>
          </cell>
        </row>
        <row r="1558">
          <cell r="B1558" t="str">
            <v>CRA22630</v>
          </cell>
          <cell r="C1558" t="str">
            <v>CEFE080240</v>
          </cell>
          <cell r="D1558">
            <v>73269060</v>
          </cell>
          <cell r="E1558">
            <v>4260391379055</v>
          </cell>
          <cell r="F1558" t="str">
            <v>Wastewater Pipe-Wallpenetrations</v>
          </cell>
          <cell r="G1558" t="str">
            <v>Wall Sleeve</v>
          </cell>
          <cell r="H1558" t="str">
            <v>Wall Sleeve Stainless Steel</v>
          </cell>
          <cell r="I1558">
            <v>21005</v>
          </cell>
          <cell r="J1558" t="str">
            <v>Kraso</v>
          </cell>
          <cell r="K1558" t="str">
            <v>Crassus - Wall Sleeve Stainless Steel DN 80, for wall thickness 24 cm</v>
          </cell>
          <cell r="L1558" t="str">
            <v>bonded Power-Profile, water pressure-tight up to 2,5 bar; V2A</v>
          </cell>
          <cell r="M1558" t="str">
            <v>Crassus - Wall Sleeve Stainless Steel DN 80, for wall thickness 24 cm; bonded Power-Profile, water pressure-tight up to 2,5 bar; V2A</v>
          </cell>
          <cell r="N1558" t="str">
            <v xml:space="preserve">Crassus
Wall Sleeve Stainless Steel
Stainless steel wall sleeve (ID) to set in waterproof concrete; for subsequent installation of pipes/cables through a Crassus press seal; water pressure-tight, bonded Power-Profile to prevent ingress of odor, gas or water; 2 end caps as installation aid
Brand: Crassus “or equivalent”
Pressure-tight (bar): 2,5
Proof of pressure-tightness: MPA test report
Sealing material: EPDM
(optionally: NBR, KTW-approval)
Pipe material: Stainless steel V2A
Wall sleeve (DN): _____
Wall thickness (cm): _____
or
Item number: ______
Quantity (piece): ______
Price per unit (€): ______
Total price (€): _____
</v>
          </cell>
          <cell r="O1558" t="str">
            <v xml:space="preserve">Stainless steel wall sleeve (ID) to set in waterproof concrete; for subsequent installation of pipes/cables through a Crassus press seal; water pressure-tight, bonded Power-Profile to prevent ingress of odor, gas or water; 2 end caps as installation aid
</v>
          </cell>
          <cell r="P1558">
            <v>23</v>
          </cell>
          <cell r="Q1558" t="str">
            <v>-</v>
          </cell>
          <cell r="R1558">
            <v>80</v>
          </cell>
          <cell r="S1558">
            <v>240</v>
          </cell>
          <cell r="T1558">
            <v>2.5</v>
          </cell>
          <cell r="U1558" t="str">
            <v>-</v>
          </cell>
          <cell r="V1558">
            <v>1.1000000000000001</v>
          </cell>
          <cell r="W1558" t="str">
            <v>V2A / EPDM</v>
          </cell>
        </row>
        <row r="1559">
          <cell r="B1559" t="str">
            <v>CRA22631</v>
          </cell>
          <cell r="C1559" t="str">
            <v>CEFE080250</v>
          </cell>
          <cell r="D1559">
            <v>73269060</v>
          </cell>
          <cell r="E1559">
            <v>4260391379062</v>
          </cell>
          <cell r="F1559" t="str">
            <v>Wastewater Pipe-Wallpenetrations</v>
          </cell>
          <cell r="G1559" t="str">
            <v>Wall Sleeve</v>
          </cell>
          <cell r="H1559" t="str">
            <v>Wall Sleeve Stainless Steel</v>
          </cell>
          <cell r="I1559">
            <v>21005</v>
          </cell>
          <cell r="J1559" t="str">
            <v>Kraso</v>
          </cell>
          <cell r="K1559" t="str">
            <v>Crassus - Wall Sleeve Stainless Steel DN 80, for wall thickness 25 cm</v>
          </cell>
          <cell r="L1559" t="str">
            <v>bonded Power-Profile, water pressure-tight up to 2,5 bar; V2A</v>
          </cell>
          <cell r="M1559" t="str">
            <v>Crassus - Wall Sleeve Stainless Steel DN 80, for wall thickness 25 cm; bonded Power-Profile, water pressure-tight up to 2,5 bar; V2A</v>
          </cell>
          <cell r="N1559" t="str">
            <v xml:space="preserve">Crassus
Wall Sleeve Stainless Steel
Stainless steel wall sleeve (ID) to set in waterproof concrete; for subsequent installation of pipes/cables through a Crassus press seal; water pressure-tight, bonded Power-Profile to prevent ingress of odor, gas or water; 2 end caps as installation aid
Brand: Crassus “or equivalent”
Pressure-tight (bar): 2,5
Proof of pressure-tightness: MPA test report
Sealing material: EPDM
(optionally: NBR, KTW-approval)
Pipe material: Stainless steel V2A
Wall sleeve (DN): _____
Wall thickness (cm): _____
or
Item number: ______
Quantity (piece): ______
Price per unit (€): ______
Total price (€): _____
</v>
          </cell>
          <cell r="O1559" t="str">
            <v xml:space="preserve">Stainless steel wall sleeve (ID) to set in waterproof concrete; for subsequent installation of pipes/cables through a Crassus press seal; water pressure-tight, bonded Power-Profile to prevent ingress of odor, gas or water; 2 end caps as installation aid
</v>
          </cell>
          <cell r="P1559">
            <v>23</v>
          </cell>
          <cell r="Q1559" t="str">
            <v>-</v>
          </cell>
          <cell r="R1559">
            <v>80</v>
          </cell>
          <cell r="S1559">
            <v>250</v>
          </cell>
          <cell r="T1559">
            <v>2.5</v>
          </cell>
          <cell r="U1559" t="str">
            <v>-</v>
          </cell>
          <cell r="V1559">
            <v>1.2</v>
          </cell>
          <cell r="W1559" t="str">
            <v>V2A / EPDM</v>
          </cell>
        </row>
        <row r="1560">
          <cell r="B1560" t="str">
            <v>CRA22632</v>
          </cell>
          <cell r="C1560" t="str">
            <v>CEFE080300</v>
          </cell>
          <cell r="D1560">
            <v>73269060</v>
          </cell>
          <cell r="E1560">
            <v>4260391379079</v>
          </cell>
          <cell r="F1560" t="str">
            <v>Wastewater Pipe-Wallpenetrations</v>
          </cell>
          <cell r="G1560" t="str">
            <v>Wall Sleeve</v>
          </cell>
          <cell r="H1560" t="str">
            <v>Wall Sleeve Stainless Steel</v>
          </cell>
          <cell r="I1560">
            <v>21005</v>
          </cell>
          <cell r="J1560" t="str">
            <v>Kraso</v>
          </cell>
          <cell r="K1560" t="str">
            <v>Crassus - Wall Sleeve Stainless Steel DN 80, for wall thickness 30 cm</v>
          </cell>
          <cell r="L1560" t="str">
            <v>bonded Power-Profile, water pressure-tight up to 2,5 bar; V2A</v>
          </cell>
          <cell r="M1560" t="str">
            <v>Crassus - Wall Sleeve Stainless Steel DN 80, for wall thickness 30 cm; bonded Power-Profile, water pressure-tight up to 2,5 bar; V2A</v>
          </cell>
          <cell r="N1560" t="str">
            <v xml:space="preserve">Crassus
Wall Sleeve Stainless Steel
Stainless steel wall sleeve (ID) to set in waterproof concrete; for subsequent installation of pipes/cables through a Crassus press seal; water pressure-tight, bonded Power-Profile to prevent ingress of odor, gas or water; 2 end caps as installation aid
Brand: Crassus “or equivalent”
Pressure-tight (bar): 2,5
Proof of pressure-tightness: MPA test report
Sealing material: EPDM
(optionally: NBR, KTW-approval)
Pipe material: Stainless steel V2A
Wall sleeve (DN): _____
Wall thickness (cm): _____
or
Item number: ______
Quantity (piece): ______
Price per unit (€): ______
Total price (€): _____
</v>
          </cell>
          <cell r="O1560" t="str">
            <v xml:space="preserve">Stainless steel wall sleeve (ID) to set in waterproof concrete; for subsequent installation of pipes/cables through a Crassus press seal; water pressure-tight, bonded Power-Profile to prevent ingress of odor, gas or water; 2 end caps as installation aid
</v>
          </cell>
          <cell r="P1560">
            <v>23</v>
          </cell>
          <cell r="Q1560" t="str">
            <v>-</v>
          </cell>
          <cell r="R1560">
            <v>80</v>
          </cell>
          <cell r="S1560">
            <v>300</v>
          </cell>
          <cell r="T1560">
            <v>2.5</v>
          </cell>
          <cell r="U1560" t="str">
            <v>-</v>
          </cell>
          <cell r="V1560">
            <v>1.4</v>
          </cell>
          <cell r="W1560" t="str">
            <v>V2A / EPDM</v>
          </cell>
        </row>
        <row r="1561">
          <cell r="B1561" t="str">
            <v>CRA22589</v>
          </cell>
          <cell r="C1561" t="str">
            <v>CEFE080350</v>
          </cell>
          <cell r="D1561">
            <v>73269060</v>
          </cell>
          <cell r="E1561">
            <v>4260431850223</v>
          </cell>
          <cell r="F1561" t="str">
            <v>Wastewater Pipe-Wallpenetrations</v>
          </cell>
          <cell r="G1561" t="str">
            <v>Wall Sleeve</v>
          </cell>
          <cell r="H1561" t="str">
            <v>Wall Sleeve Stainless Steel</v>
          </cell>
          <cell r="I1561">
            <v>21005</v>
          </cell>
          <cell r="J1561" t="str">
            <v>Kraso</v>
          </cell>
          <cell r="K1561" t="str">
            <v>Crassus - Wall Sleeve Stainless Steel DN 80, for wall thickness 35 cm</v>
          </cell>
          <cell r="L1561" t="str">
            <v>bonded Power-Profile, water pressure-tight up to 2,5 bar; V2A</v>
          </cell>
          <cell r="M1561" t="str">
            <v>Crassus - Wall Sleeve Stainless Steel DN 80, for wall thickness 35 cm; bonded Power-Profile, water pressure-tight up to 2,5 bar; V2A</v>
          </cell>
          <cell r="N1561" t="str">
            <v xml:space="preserve">Crassus
Wall Sleeve Stainless Steel
Stainless steel wall sleeve (ID) to set in waterproof concrete; for subsequent installation of pipes/cables through a Crassus press seal; water pressure-tight, bonded Power-Profile to prevent ingress of odor, gas or water; 2 end caps as installation aid
Brand: Crassus “or equivalent”
Pressure-tight (bar): 2,5
Proof of pressure-tightness: MPA test report
Sealing material: EPDM
(optionally: NBR, KTW-approval)
Pipe material: Stainless steel V2A
Wall sleeve (DN): _____
Wall thickness (cm): _____
or
Item number: ______
Quantity (piece): ______
Price per unit (€): ______
Total price (€): _____
</v>
          </cell>
          <cell r="O1561" t="str">
            <v xml:space="preserve">Stainless steel wall sleeve (ID) to set in waterproof concrete; for subsequent installation of pipes/cables through a Crassus press seal; water pressure-tight, bonded Power-Profile to prevent ingress of odor, gas or water; 2 end caps as installation aid
</v>
          </cell>
          <cell r="P1561">
            <v>23</v>
          </cell>
          <cell r="Q1561" t="str">
            <v>-</v>
          </cell>
          <cell r="R1561">
            <v>80</v>
          </cell>
          <cell r="S1561">
            <v>350</v>
          </cell>
          <cell r="T1561">
            <v>2.5</v>
          </cell>
          <cell r="U1561" t="str">
            <v>-</v>
          </cell>
          <cell r="V1561">
            <v>1.6</v>
          </cell>
          <cell r="W1561" t="str">
            <v>V2A / EPDM</v>
          </cell>
        </row>
        <row r="1562">
          <cell r="B1562" t="str">
            <v>CRA22590</v>
          </cell>
          <cell r="C1562" t="str">
            <v>CEFE080365</v>
          </cell>
          <cell r="D1562">
            <v>73269060</v>
          </cell>
          <cell r="E1562">
            <v>4260431850230</v>
          </cell>
          <cell r="F1562" t="str">
            <v>Wastewater Pipe-Wallpenetrations</v>
          </cell>
          <cell r="G1562" t="str">
            <v>Wall Sleeve</v>
          </cell>
          <cell r="H1562" t="str">
            <v>Wall Sleeve Stainless Steel</v>
          </cell>
          <cell r="I1562">
            <v>21005</v>
          </cell>
          <cell r="J1562" t="str">
            <v>Kraso</v>
          </cell>
          <cell r="K1562" t="str">
            <v>Crassus - Wall Sleeve Stainless Steel DN 80, for wall thickness 36,5 cm</v>
          </cell>
          <cell r="L1562" t="str">
            <v>bonded Power-Profile, water pressure-tight up to 2,5 bar; V2A</v>
          </cell>
          <cell r="M1562" t="str">
            <v>Crassus - Wall Sleeve Stainless Steel DN 80, for wall thickness 36,5 cm; bonded Power-Profile, water pressure-tight up to 2,5 bar; V2A</v>
          </cell>
          <cell r="N1562" t="str">
            <v xml:space="preserve">Crassus
Wall Sleeve Stainless Steel
Stainless steel wall sleeve (ID) to set in waterproof concrete; for subsequent installation of pipes/cables through a Crassus press seal; water pressure-tight, bonded Power-Profile to prevent ingress of odor, gas or water; 2 end caps as installation aid
Brand: Crassus “or equivalent”
Pressure-tight (bar): 2,5
Proof of pressure-tightness: MPA test report
Sealing material: EPDM
(optionally: NBR, KTW-approval)
Pipe material: Stainless steel V2A
Wall sleeve (DN): _____
Wall thickness (cm): _____
or
Item number: ______
Quantity (piece): ______
Price per unit (€): ______
Total price (€): _____
</v>
          </cell>
          <cell r="O1562" t="str">
            <v xml:space="preserve">Stainless steel wall sleeve (ID) to set in waterproof concrete; for subsequent installation of pipes/cables through a Crassus press seal; water pressure-tight, bonded Power-Profile to prevent ingress of odor, gas or water; 2 end caps as installation aid
</v>
          </cell>
          <cell r="P1562">
            <v>23</v>
          </cell>
          <cell r="Q1562" t="str">
            <v>-</v>
          </cell>
          <cell r="R1562">
            <v>80</v>
          </cell>
          <cell r="S1562">
            <v>365</v>
          </cell>
          <cell r="T1562">
            <v>2.5</v>
          </cell>
          <cell r="U1562" t="str">
            <v>-</v>
          </cell>
          <cell r="V1562">
            <v>1.6</v>
          </cell>
          <cell r="W1562" t="str">
            <v>V2A / EPDM</v>
          </cell>
        </row>
        <row r="1563">
          <cell r="B1563" t="str">
            <v>CRA22591</v>
          </cell>
          <cell r="C1563" t="str">
            <v>CEFE080400</v>
          </cell>
          <cell r="D1563">
            <v>73269060</v>
          </cell>
          <cell r="E1563">
            <v>4260431850247</v>
          </cell>
          <cell r="F1563" t="str">
            <v>Wastewater Pipe-Wallpenetrations</v>
          </cell>
          <cell r="G1563" t="str">
            <v>Wall Sleeve</v>
          </cell>
          <cell r="H1563" t="str">
            <v>Wall Sleeve Stainless Steel</v>
          </cell>
          <cell r="I1563">
            <v>21005</v>
          </cell>
          <cell r="J1563" t="str">
            <v>Kraso</v>
          </cell>
          <cell r="K1563" t="str">
            <v>Crassus - Wall Sleeve Stainless Steel DN 80, for wall thickness 40 cm</v>
          </cell>
          <cell r="L1563" t="str">
            <v>bonded Power-Profile, water pressure-tight up to 2,5 bar; V2A</v>
          </cell>
          <cell r="M1563" t="str">
            <v>Crassus - Wall Sleeve Stainless Steel DN 80, for wall thickness 40 cm; bonded Power-Profile, water pressure-tight up to 2,5 bar; V2A</v>
          </cell>
          <cell r="N1563" t="str">
            <v xml:space="preserve">Crassus
Wall Sleeve Stainless Steel
Stainless steel wall sleeve (ID) to set in waterproof concrete; for subsequent installation of pipes/cables through a Crassus press seal; water pressure-tight, bonded Power-Profile to prevent ingress of odor, gas or water; 2 end caps as installation aid
Brand: Crassus “or equivalent”
Pressure-tight (bar): 2,5
Proof of pressure-tightness: MPA test report
Sealing material: EPDM
(optionally: NBR, KTW-approval)
Pipe material: Stainless steel V2A
Wall sleeve (DN): _____
Wall thickness (cm): _____
or
Item number: ______
Quantity (piece): ______
Price per unit (€): ______
Total price (€): _____
</v>
          </cell>
          <cell r="O1563" t="str">
            <v xml:space="preserve">Stainless steel wall sleeve (ID) to set in waterproof concrete; for subsequent installation of pipes/cables through a Crassus press seal; water pressure-tight, bonded Power-Profile to prevent ingress of odor, gas or water; 2 end caps as installation aid
</v>
          </cell>
          <cell r="P1563">
            <v>23</v>
          </cell>
          <cell r="Q1563" t="str">
            <v>-</v>
          </cell>
          <cell r="R1563">
            <v>80</v>
          </cell>
          <cell r="S1563">
            <v>400</v>
          </cell>
          <cell r="T1563">
            <v>2.5</v>
          </cell>
          <cell r="U1563" t="str">
            <v>-</v>
          </cell>
          <cell r="V1563">
            <v>1.8</v>
          </cell>
          <cell r="W1563" t="str">
            <v>V2A / EPDM</v>
          </cell>
        </row>
        <row r="1564">
          <cell r="B1564" t="str">
            <v>CRA22592</v>
          </cell>
          <cell r="C1564" t="str">
            <v>CEFE080450</v>
          </cell>
          <cell r="D1564">
            <v>73269060</v>
          </cell>
          <cell r="E1564">
            <v>4260431850254</v>
          </cell>
          <cell r="F1564" t="str">
            <v>Wastewater Pipe-Wallpenetrations</v>
          </cell>
          <cell r="G1564" t="str">
            <v>Wall Sleeve</v>
          </cell>
          <cell r="H1564" t="str">
            <v>Wall Sleeve Stainless Steel</v>
          </cell>
          <cell r="I1564">
            <v>21005</v>
          </cell>
          <cell r="J1564" t="str">
            <v>Kraso</v>
          </cell>
          <cell r="K1564" t="str">
            <v>Crassus - Wall Sleeve Stainless Steel DN 80, for wall thickness 45 cm</v>
          </cell>
          <cell r="L1564" t="str">
            <v>bonded Power-Profile, water pressure-tight up to 2,5 bar; V2A</v>
          </cell>
          <cell r="M1564" t="str">
            <v>Crassus - Wall Sleeve Stainless Steel DN 80, for wall thickness 45 cm; bonded Power-Profile, water pressure-tight up to 2,5 bar; V2A</v>
          </cell>
          <cell r="N1564" t="str">
            <v xml:space="preserve">Crassus
Wall Sleeve Stainless Steel
Stainless steel wall sleeve (ID) to set in waterproof concrete; for subsequent installation of pipes/cables through a Crassus press seal; water pressure-tight, bonded Power-Profile to prevent ingress of odor, gas or water; 2 end caps as installation aid
Brand: Crassus “or equivalent”
Pressure-tight (bar): 2,5
Proof of pressure-tightness: MPA test report
Sealing material: EPDM
(optionally: NBR, KTW-approval)
Pipe material: Stainless steel V2A
Wall sleeve (DN): _____
Wall thickness (cm): _____
or
Item number: ______
Quantity (piece): ______
Price per unit (€): ______
Total price (€): _____
</v>
          </cell>
          <cell r="O1564" t="str">
            <v xml:space="preserve">Stainless steel wall sleeve (ID) to set in waterproof concrete; for subsequent installation of pipes/cables through a Crassus press seal; water pressure-tight, bonded Power-Profile to prevent ingress of odor, gas or water; 2 end caps as installation aid
</v>
          </cell>
          <cell r="P1564">
            <v>23</v>
          </cell>
          <cell r="Q1564" t="str">
            <v>-</v>
          </cell>
          <cell r="R1564">
            <v>80</v>
          </cell>
          <cell r="S1564">
            <v>450</v>
          </cell>
          <cell r="T1564">
            <v>2.5</v>
          </cell>
          <cell r="U1564" t="str">
            <v>-</v>
          </cell>
          <cell r="V1564">
            <v>2</v>
          </cell>
          <cell r="W1564" t="str">
            <v>V2A / EPDM</v>
          </cell>
        </row>
        <row r="1565">
          <cell r="B1565" t="str">
            <v>CRA22593</v>
          </cell>
          <cell r="C1565" t="str">
            <v>CEFE080500</v>
          </cell>
          <cell r="D1565">
            <v>73269060</v>
          </cell>
          <cell r="E1565">
            <v>4260431850261</v>
          </cell>
          <cell r="F1565" t="str">
            <v>Wastewater Pipe-Wallpenetrations</v>
          </cell>
          <cell r="G1565" t="str">
            <v>Wall Sleeve</v>
          </cell>
          <cell r="H1565" t="str">
            <v>Wall Sleeve Stainless Steel</v>
          </cell>
          <cell r="I1565">
            <v>21005</v>
          </cell>
          <cell r="J1565" t="str">
            <v>Kraso</v>
          </cell>
          <cell r="K1565" t="str">
            <v>Crassus - Wall Sleeve Stainless Steel DN 80, for wall thickness 50 cm</v>
          </cell>
          <cell r="L1565" t="str">
            <v>bonded Power-Profile, water pressure-tight up to 2,5 bar; V2A</v>
          </cell>
          <cell r="M1565" t="str">
            <v>Crassus - Wall Sleeve Stainless Steel DN 80, for wall thickness 50 cm; bonded Power-Profile, water pressure-tight up to 2,5 bar; V2A</v>
          </cell>
          <cell r="N1565" t="str">
            <v xml:space="preserve">Crassus
Wall Sleeve Stainless Steel
Stainless steel wall sleeve (ID) to set in waterproof concrete; for subsequent installation of pipes/cables through a Crassus press seal; water pressure-tight, bonded Power-Profile to prevent ingress of odor, gas or water; 2 end caps as installation aid
Brand: Crassus “or equivalent”
Pressure-tight (bar): 2,5
Proof of pressure-tightness: MPA test report
Sealing material: EPDM
(optionally: NBR, KTW-approval)
Pipe material: Stainless steel V2A
Wall sleeve (DN): _____
Wall thickness (cm): _____
or
Item number: ______
Quantity (piece): ______
Price per unit (€): ______
Total price (€): _____
</v>
          </cell>
          <cell r="O1565" t="str">
            <v xml:space="preserve">Stainless steel wall sleeve (ID) to set in waterproof concrete; for subsequent installation of pipes/cables through a Crassus press seal; water pressure-tight, bonded Power-Profile to prevent ingress of odor, gas or water; 2 end caps as installation aid
</v>
          </cell>
          <cell r="P1565">
            <v>23</v>
          </cell>
          <cell r="Q1565" t="str">
            <v>-</v>
          </cell>
          <cell r="R1565">
            <v>80</v>
          </cell>
          <cell r="S1565">
            <v>500</v>
          </cell>
          <cell r="T1565">
            <v>2.5</v>
          </cell>
          <cell r="U1565" t="str">
            <v>-</v>
          </cell>
          <cell r="V1565">
            <v>2.2000000000000002</v>
          </cell>
          <cell r="W1565" t="str">
            <v>V2A / EPDM</v>
          </cell>
        </row>
        <row r="1566">
          <cell r="B1566" t="str">
            <v>CRA22633</v>
          </cell>
          <cell r="C1566" t="str">
            <v>CEFE100200</v>
          </cell>
          <cell r="D1566">
            <v>73269060</v>
          </cell>
          <cell r="E1566">
            <v>4260391379086</v>
          </cell>
          <cell r="F1566" t="str">
            <v>Wastewater Pipe-Wallpenetrations</v>
          </cell>
          <cell r="G1566" t="str">
            <v>Wall Sleeve</v>
          </cell>
          <cell r="H1566" t="str">
            <v>Wall Sleeve Stainless Steel</v>
          </cell>
          <cell r="I1566">
            <v>21005</v>
          </cell>
          <cell r="J1566" t="str">
            <v>Kraso</v>
          </cell>
          <cell r="K1566" t="str">
            <v>Crassus - Wall Sleeve Stainless Steel DN 100, for wall thickness 20 cm</v>
          </cell>
          <cell r="L1566" t="str">
            <v>bonded Power-Profile, water pressure-tight up to 2,5 bar; V2A</v>
          </cell>
          <cell r="M1566" t="str">
            <v>Crassus - Wall Sleeve Stainless Steel DN 100, for wall thickness 20 cm; bonded Power-Profile, water pressure-tight up to 2,5 bar; V2A</v>
          </cell>
          <cell r="N1566" t="str">
            <v xml:space="preserve">Crassus
Wall Sleeve Stainless Steel
Stainless steel wall sleeve (ID) to set in waterproof concrete; for subsequent installation of pipes/cables through a Crassus press seal; water pressure-tight, bonded Power-Profile to prevent ingress of odor, gas or water; 2 end caps as installation aid
Brand: Crassus “or equivalent”
Pressure-tight (bar): 2,5
Proof of pressure-tightness: MPA test report
Sealing material: EPDM
(optionally: NBR, KTW-approval)
Pipe material: Stainless steel V2A
Wall sleeve (DN): _____
Wall thickness (cm): _____
or
Item number: ______
Quantity (piece): ______
Price per unit (€): ______
Total price (€): _____
</v>
          </cell>
          <cell r="O1566" t="str">
            <v xml:space="preserve">Stainless steel wall sleeve (ID) to set in waterproof concrete; for subsequent installation of pipes/cables through a Crassus press seal; water pressure-tight, bonded Power-Profile to prevent ingress of odor, gas or water; 2 end caps as installation aid
</v>
          </cell>
          <cell r="P1566">
            <v>23</v>
          </cell>
          <cell r="Q1566" t="str">
            <v>-</v>
          </cell>
          <cell r="R1566">
            <v>100</v>
          </cell>
          <cell r="S1566">
            <v>200</v>
          </cell>
          <cell r="T1566">
            <v>2.5</v>
          </cell>
          <cell r="U1566" t="str">
            <v>-</v>
          </cell>
          <cell r="V1566">
            <v>1.2</v>
          </cell>
          <cell r="W1566" t="str">
            <v>V2A / EPDM</v>
          </cell>
        </row>
        <row r="1567">
          <cell r="B1567" t="str">
            <v>CRA22634</v>
          </cell>
          <cell r="C1567" t="str">
            <v>CEFE100240</v>
          </cell>
          <cell r="D1567">
            <v>73269060</v>
          </cell>
          <cell r="E1567">
            <v>4260391379093</v>
          </cell>
          <cell r="F1567" t="str">
            <v>Wastewater Pipe-Wallpenetrations</v>
          </cell>
          <cell r="G1567" t="str">
            <v>Wall Sleeve</v>
          </cell>
          <cell r="H1567" t="str">
            <v>Wall Sleeve Stainless Steel</v>
          </cell>
          <cell r="I1567">
            <v>21005</v>
          </cell>
          <cell r="J1567" t="str">
            <v>Kraso</v>
          </cell>
          <cell r="K1567" t="str">
            <v>Crassus - Wall Sleeve Stainless Steel DN 100, for wall thickness 24 cm</v>
          </cell>
          <cell r="L1567" t="str">
            <v>bonded Power-Profile, water pressure-tight up to 2,5 bar; V2A</v>
          </cell>
          <cell r="M1567" t="str">
            <v>Crassus - Wall Sleeve Stainless Steel DN 100, for wall thickness 24 cm; bonded Power-Profile, water pressure-tight up to 2,5 bar; V2A</v>
          </cell>
          <cell r="N1567" t="str">
            <v xml:space="preserve">Crassus
Wall Sleeve Stainless Steel
Stainless steel wall sleeve (ID) to set in waterproof concrete; for subsequent installation of pipes/cables through a Crassus press seal; water pressure-tight, bonded Power-Profile to prevent ingress of odor, gas or water; 2 end caps as installation aid
Brand: Crassus “or equivalent”
Pressure-tight (bar): 2,5
Proof of pressure-tightness: MPA test report
Sealing material: EPDM
(optionally: NBR, KTW-approval)
Pipe material: Stainless steel V2A
Wall sleeve (DN): _____
Wall thickness (cm): _____
or
Item number: ______
Quantity (piece): ______
Price per unit (€): ______
Total price (€): _____
</v>
          </cell>
          <cell r="O1567" t="str">
            <v xml:space="preserve">Stainless steel wall sleeve (ID) to set in waterproof concrete; for subsequent installation of pipes/cables through a Crassus press seal; water pressure-tight, bonded Power-Profile to prevent ingress of odor, gas or water; 2 end caps as installation aid
</v>
          </cell>
          <cell r="P1567">
            <v>23</v>
          </cell>
          <cell r="Q1567" t="str">
            <v>-</v>
          </cell>
          <cell r="R1567">
            <v>100</v>
          </cell>
          <cell r="S1567">
            <v>240</v>
          </cell>
          <cell r="T1567">
            <v>2.5</v>
          </cell>
          <cell r="U1567" t="str">
            <v>-</v>
          </cell>
          <cell r="V1567">
            <v>1.41</v>
          </cell>
          <cell r="W1567" t="str">
            <v>V2A / EPDM</v>
          </cell>
        </row>
        <row r="1568">
          <cell r="B1568" t="str">
            <v>CRA22635</v>
          </cell>
          <cell r="C1568" t="str">
            <v>CEFE100250</v>
          </cell>
          <cell r="D1568">
            <v>73269060</v>
          </cell>
          <cell r="E1568">
            <v>4260391379109</v>
          </cell>
          <cell r="F1568" t="str">
            <v>Wastewater Pipe-Wallpenetrations</v>
          </cell>
          <cell r="G1568" t="str">
            <v>Wall Sleeve</v>
          </cell>
          <cell r="H1568" t="str">
            <v>Wall Sleeve Stainless Steel</v>
          </cell>
          <cell r="I1568">
            <v>21005</v>
          </cell>
          <cell r="J1568" t="str">
            <v>Kraso</v>
          </cell>
          <cell r="K1568" t="str">
            <v>Crassus - Wall Sleeve Stainless Steel DN 100, for wall thickness 25 cm</v>
          </cell>
          <cell r="L1568" t="str">
            <v>bonded Power-Profile, water pressure-tight up to 2,5 bar; V2A</v>
          </cell>
          <cell r="M1568" t="str">
            <v>Crassus - Wall Sleeve Stainless Steel DN 100, for wall thickness 25 cm; bonded Power-Profile, water pressure-tight up to 2,5 bar; V2A</v>
          </cell>
          <cell r="N1568" t="str">
            <v xml:space="preserve">Crassus
Wall Sleeve Stainless Steel
Stainless steel wall sleeve (ID) to set in waterproof concrete; for subsequent installation of pipes/cables through a Crassus press seal; water pressure-tight, bonded Power-Profile to prevent ingress of odor, gas or water; 2 end caps as installation aid
Brand: Crassus “or equivalent”
Pressure-tight (bar): 2,5
Proof of pressure-tightness: MPA test report
Sealing material: EPDM
(optionally: NBR, KTW-approval)
Pipe material: Stainless steel V2A
Wall sleeve (DN): _____
Wall thickness (cm): _____
or
Item number: ______
Quantity (piece): ______
Price per unit (€): ______
Total price (€): _____
</v>
          </cell>
          <cell r="O1568" t="str">
            <v xml:space="preserve">Stainless steel wall sleeve (ID) to set in waterproof concrete; for subsequent installation of pipes/cables through a Crassus press seal; water pressure-tight, bonded Power-Profile to prevent ingress of odor, gas or water; 2 end caps as installation aid
</v>
          </cell>
          <cell r="P1568">
            <v>23</v>
          </cell>
          <cell r="Q1568" t="str">
            <v>-</v>
          </cell>
          <cell r="R1568">
            <v>100</v>
          </cell>
          <cell r="S1568">
            <v>250</v>
          </cell>
          <cell r="T1568">
            <v>2.5</v>
          </cell>
          <cell r="U1568" t="str">
            <v>-</v>
          </cell>
          <cell r="V1568">
            <v>1.46</v>
          </cell>
          <cell r="W1568" t="str">
            <v>V2A / EPDM</v>
          </cell>
        </row>
        <row r="1569">
          <cell r="B1569" t="str">
            <v>CRA22636</v>
          </cell>
          <cell r="C1569" t="str">
            <v>CEFE100300</v>
          </cell>
          <cell r="D1569">
            <v>73269060</v>
          </cell>
          <cell r="E1569">
            <v>4260391379116</v>
          </cell>
          <cell r="F1569" t="str">
            <v>Wastewater Pipe-Wallpenetrations</v>
          </cell>
          <cell r="G1569" t="str">
            <v>Wall Sleeve</v>
          </cell>
          <cell r="H1569" t="str">
            <v>Wall Sleeve Stainless Steel</v>
          </cell>
          <cell r="I1569">
            <v>21005</v>
          </cell>
          <cell r="J1569" t="str">
            <v>Kraso</v>
          </cell>
          <cell r="K1569" t="str">
            <v>Crassus - Wall Sleeve Stainless Steel DN 100, for wall thickness 30 cm</v>
          </cell>
          <cell r="L1569" t="str">
            <v>bonded Power-Profile, water pressure-tight up to 2,5 bar; V2A</v>
          </cell>
          <cell r="M1569" t="str">
            <v>Crassus - Wall Sleeve Stainless Steel DN 100, for wall thickness 30 cm; bonded Power-Profile, water pressure-tight up to 2,5 bar; V2A</v>
          </cell>
          <cell r="N1569" t="str">
            <v xml:space="preserve">Crassus
Wall Sleeve Stainless Steel
Stainless steel wall sleeve (ID) to set in waterproof concrete; for subsequent installation of pipes/cables through a Crassus press seal; water pressure-tight, bonded Power-Profile to prevent ingress of odor, gas or water; 2 end caps as installation aid
Brand: Crassus “or equivalent”
Pressure-tight (bar): 2,5
Proof of pressure-tightness: MPA test report
Sealing material: EPDM
(optionally: NBR, KTW-approval)
Pipe material: Stainless steel V2A
Wall sleeve (DN): _____
Wall thickness (cm): _____
or
Item number: ______
Quantity (piece): ______
Price per unit (€): ______
Total price (€): _____
</v>
          </cell>
          <cell r="O1569" t="str">
            <v xml:space="preserve">Stainless steel wall sleeve (ID) to set in waterproof concrete; for subsequent installation of pipes/cables through a Crassus press seal; water pressure-tight, bonded Power-Profile to prevent ingress of odor, gas or water; 2 end caps as installation aid
</v>
          </cell>
          <cell r="P1569">
            <v>23</v>
          </cell>
          <cell r="Q1569" t="str">
            <v>-</v>
          </cell>
          <cell r="R1569">
            <v>100</v>
          </cell>
          <cell r="S1569">
            <v>300</v>
          </cell>
          <cell r="T1569">
            <v>2.5</v>
          </cell>
          <cell r="U1569" t="str">
            <v>-</v>
          </cell>
          <cell r="V1569">
            <v>1.71</v>
          </cell>
          <cell r="W1569" t="str">
            <v>V2A / EPDM</v>
          </cell>
        </row>
        <row r="1570">
          <cell r="B1570" t="str">
            <v>CRA22594</v>
          </cell>
          <cell r="C1570" t="str">
            <v>CEFE100350</v>
          </cell>
          <cell r="D1570">
            <v>73269060</v>
          </cell>
          <cell r="E1570">
            <v>4260431850278</v>
          </cell>
          <cell r="F1570" t="str">
            <v>Wastewater Pipe-Wallpenetrations</v>
          </cell>
          <cell r="G1570" t="str">
            <v>Wall Sleeve</v>
          </cell>
          <cell r="H1570" t="str">
            <v>Wall Sleeve Stainless Steel</v>
          </cell>
          <cell r="I1570">
            <v>21005</v>
          </cell>
          <cell r="J1570" t="str">
            <v>Kraso</v>
          </cell>
          <cell r="K1570" t="str">
            <v>Crassus - Wall Sleeve Stainless Steel DN 100, for wall thickness 35 cm</v>
          </cell>
          <cell r="L1570" t="str">
            <v>bonded Power-Profile, water pressure-tight up to 2,5 bar; V2A</v>
          </cell>
          <cell r="M1570" t="str">
            <v>Crassus - Wall Sleeve Stainless Steel DN 100, for wall thickness 35 cm; bonded Power-Profile, water pressure-tight up to 2,5 bar; V2A</v>
          </cell>
          <cell r="N1570" t="str">
            <v xml:space="preserve">Crassus
Wall Sleeve Stainless Steel
Stainless steel wall sleeve (ID) to set in waterproof concrete; for subsequent installation of pipes/cables through a Crassus press seal; water pressure-tight, bonded Power-Profile to prevent ingress of odor, gas or water; 2 end caps as installation aid
Brand: Crassus “or equivalent”
Pressure-tight (bar): 2,5
Proof of pressure-tightness: MPA test report
Sealing material: EPDM
(optionally: NBR, KTW-approval)
Pipe material: Stainless steel V2A
Wall sleeve (DN): _____
Wall thickness (cm): _____
or
Item number: ______
Quantity (piece): ______
Price per unit (€): ______
Total price (€): _____
</v>
          </cell>
          <cell r="O1570" t="str">
            <v xml:space="preserve">Stainless steel wall sleeve (ID) to set in waterproof concrete; for subsequent installation of pipes/cables through a Crassus press seal; water pressure-tight, bonded Power-Profile to prevent ingress of odor, gas or water; 2 end caps as installation aid
</v>
          </cell>
          <cell r="P1570">
            <v>23</v>
          </cell>
          <cell r="Q1570" t="str">
            <v>-</v>
          </cell>
          <cell r="R1570">
            <v>100</v>
          </cell>
          <cell r="S1570">
            <v>350</v>
          </cell>
          <cell r="T1570">
            <v>2.5</v>
          </cell>
          <cell r="U1570" t="str">
            <v>-</v>
          </cell>
          <cell r="V1570">
            <v>1.97</v>
          </cell>
          <cell r="W1570" t="str">
            <v>V2A / EPDM</v>
          </cell>
        </row>
        <row r="1571">
          <cell r="B1571" t="str">
            <v>CRA22595</v>
          </cell>
          <cell r="C1571" t="str">
            <v>CEFE100365</v>
          </cell>
          <cell r="D1571">
            <v>73269060</v>
          </cell>
          <cell r="E1571">
            <v>4260431850285</v>
          </cell>
          <cell r="F1571" t="str">
            <v>Wastewater Pipe-Wallpenetrations</v>
          </cell>
          <cell r="G1571" t="str">
            <v>Wall Sleeve</v>
          </cell>
          <cell r="H1571" t="str">
            <v>Wall Sleeve Stainless Steel</v>
          </cell>
          <cell r="I1571">
            <v>21005</v>
          </cell>
          <cell r="J1571" t="str">
            <v>Kraso</v>
          </cell>
          <cell r="K1571" t="str">
            <v>Crassus - Wall Sleeve Stainless Steel DN 100, for wall thickness 36,5 cm</v>
          </cell>
          <cell r="L1571" t="str">
            <v>bonded Power-Profile, water pressure-tight up to 2,5 bar; V2A</v>
          </cell>
          <cell r="M1571" t="str">
            <v>Crassus - Wall Sleeve Stainless Steel DN 100, for wall thickness 36,5 cm; bonded Power-Profile, water pressure-tight up to 2,5 bar; V2A</v>
          </cell>
          <cell r="N1571" t="str">
            <v xml:space="preserve">Crassus
Wall Sleeve Stainless Steel
Stainless steel wall sleeve (ID) to set in waterproof concrete; for subsequent installation of pipes/cables through a Crassus press seal; water pressure-tight, bonded Power-Profile to prevent ingress of odor, gas or water; 2 end caps as installation aid
Brand: Crassus “or equivalent”
Pressure-tight (bar): 2,5
Proof of pressure-tightness: MPA test report
Sealing material: EPDM
(optionally: NBR, KTW-approval)
Pipe material: Stainless steel V2A
Wall sleeve (DN): _____
Wall thickness (cm): _____
or
Item number: ______
Quantity (piece): ______
Price per unit (€): ______
Total price (€): _____
</v>
          </cell>
          <cell r="O1571" t="str">
            <v xml:space="preserve">Stainless steel wall sleeve (ID) to set in waterproof concrete; for subsequent installation of pipes/cables through a Crassus press seal; water pressure-tight, bonded Power-Profile to prevent ingress of odor, gas or water; 2 end caps as installation aid
</v>
          </cell>
          <cell r="P1571">
            <v>23</v>
          </cell>
          <cell r="Q1571" t="str">
            <v>-</v>
          </cell>
          <cell r="R1571">
            <v>100</v>
          </cell>
          <cell r="S1571">
            <v>365</v>
          </cell>
          <cell r="T1571">
            <v>2.5</v>
          </cell>
          <cell r="U1571" t="str">
            <v>-</v>
          </cell>
          <cell r="V1571">
            <v>2.0499999999999998</v>
          </cell>
          <cell r="W1571" t="str">
            <v>V2A / EPDM</v>
          </cell>
        </row>
        <row r="1572">
          <cell r="B1572" t="str">
            <v>CRA22596</v>
          </cell>
          <cell r="C1572" t="str">
            <v>CEFE100400</v>
          </cell>
          <cell r="D1572">
            <v>73269060</v>
          </cell>
          <cell r="E1572">
            <v>4260431850292</v>
          </cell>
          <cell r="F1572" t="str">
            <v>Wastewater Pipe-Wallpenetrations</v>
          </cell>
          <cell r="G1572" t="str">
            <v>Wall Sleeve</v>
          </cell>
          <cell r="H1572" t="str">
            <v>Wall Sleeve Stainless Steel</v>
          </cell>
          <cell r="I1572">
            <v>21005</v>
          </cell>
          <cell r="J1572" t="str">
            <v>Kraso</v>
          </cell>
          <cell r="K1572" t="str">
            <v>Crassus - Wall Sleeve Stainless Steel DN 100, for wall thickness 40 cm</v>
          </cell>
          <cell r="L1572" t="str">
            <v>bonded Power-Profile, water pressure-tight up to 2,5 bar; V2A</v>
          </cell>
          <cell r="M1572" t="str">
            <v>Crassus - Wall Sleeve Stainless Steel DN 100, for wall thickness 40 cm; bonded Power-Profile, water pressure-tight up to 2,5 bar; V2A</v>
          </cell>
          <cell r="N1572" t="str">
            <v xml:space="preserve">Crassus
Wall Sleeve Stainless Steel
Stainless steel wall sleeve (ID) to set in waterproof concrete; for subsequent installation of pipes/cables through a Crassus press seal; water pressure-tight, bonded Power-Profile to prevent ingress of odor, gas or water; 2 end caps as installation aid
Brand: Crassus “or equivalent”
Pressure-tight (bar): 2,5
Proof of pressure-tightness: MPA test report
Sealing material: EPDM
(optionally: NBR, KTW-approval)
Pipe material: Stainless steel V2A
Wall sleeve (DN): _____
Wall thickness (cm): _____
or
Item number: ______
Quantity (piece): ______
Price per unit (€): ______
Total price (€): _____
</v>
          </cell>
          <cell r="O1572" t="str">
            <v xml:space="preserve">Stainless steel wall sleeve (ID) to set in waterproof concrete; for subsequent installation of pipes/cables through a Crassus press seal; water pressure-tight, bonded Power-Profile to prevent ingress of odor, gas or water; 2 end caps as installation aid
</v>
          </cell>
          <cell r="P1572">
            <v>23</v>
          </cell>
          <cell r="Q1572" t="str">
            <v>-</v>
          </cell>
          <cell r="R1572">
            <v>100</v>
          </cell>
          <cell r="S1572">
            <v>400</v>
          </cell>
          <cell r="T1572">
            <v>2.5</v>
          </cell>
          <cell r="U1572" t="str">
            <v>-</v>
          </cell>
          <cell r="V1572">
            <v>2.23</v>
          </cell>
          <cell r="W1572" t="str">
            <v>V2A / EPDM</v>
          </cell>
        </row>
        <row r="1573">
          <cell r="B1573" t="str">
            <v>CRA22597</v>
          </cell>
          <cell r="C1573" t="str">
            <v>CEFE100450</v>
          </cell>
          <cell r="D1573">
            <v>73269060</v>
          </cell>
          <cell r="E1573">
            <v>4260431850308</v>
          </cell>
          <cell r="F1573" t="str">
            <v>Wastewater Pipe-Wallpenetrations</v>
          </cell>
          <cell r="G1573" t="str">
            <v>Wall Sleeve</v>
          </cell>
          <cell r="H1573" t="str">
            <v>Wall Sleeve Stainless Steel</v>
          </cell>
          <cell r="I1573">
            <v>21005</v>
          </cell>
          <cell r="J1573" t="str">
            <v>Kraso</v>
          </cell>
          <cell r="K1573" t="str">
            <v>Crassus - Wall Sleeve Stainless Steel DN 100, for wall thickness 45 cm</v>
          </cell>
          <cell r="L1573" t="str">
            <v>bonded Power-Profile, water pressure-tight up to 2,5 bar; V2A</v>
          </cell>
          <cell r="M1573" t="str">
            <v>Crassus - Wall Sleeve Stainless Steel DN 100, for wall thickness 45 cm; bonded Power-Profile, water pressure-tight up to 2,5 bar; V2A</v>
          </cell>
          <cell r="N1573" t="str">
            <v xml:space="preserve">Crassus
Wall Sleeve Stainless Steel
Stainless steel wall sleeve (ID) to set in waterproof concrete; for subsequent installation of pipes/cables through a Crassus press seal; water pressure-tight, bonded Power-Profile to prevent ingress of odor, gas or water; 2 end caps as installation aid
Brand: Crassus “or equivalent”
Pressure-tight (bar): 2,5
Proof of pressure-tightness: MPA test report
Sealing material: EPDM
(optionally: NBR, KTW-approval)
Pipe material: Stainless steel V2A
Wall sleeve (DN): _____
Wall thickness (cm): _____
or
Item number: ______
Quantity (piece): ______
Price per unit (€): ______
Total price (€): _____
</v>
          </cell>
          <cell r="O1573" t="str">
            <v xml:space="preserve">Stainless steel wall sleeve (ID) to set in waterproof concrete; for subsequent installation of pipes/cables through a Crassus press seal; water pressure-tight, bonded Power-Profile to prevent ingress of odor, gas or water; 2 end caps as installation aid
</v>
          </cell>
          <cell r="P1573">
            <v>23</v>
          </cell>
          <cell r="Q1573" t="str">
            <v>-</v>
          </cell>
          <cell r="R1573">
            <v>100</v>
          </cell>
          <cell r="S1573">
            <v>450</v>
          </cell>
          <cell r="T1573">
            <v>2.5</v>
          </cell>
          <cell r="U1573" t="str">
            <v>-</v>
          </cell>
          <cell r="V1573">
            <v>2.48</v>
          </cell>
          <cell r="W1573" t="str">
            <v>V2A / EPDM</v>
          </cell>
        </row>
        <row r="1574">
          <cell r="B1574" t="str">
            <v>CRA22598</v>
          </cell>
          <cell r="C1574" t="str">
            <v>CEFE100500</v>
          </cell>
          <cell r="D1574">
            <v>73269060</v>
          </cell>
          <cell r="E1574">
            <v>4260431850315</v>
          </cell>
          <cell r="F1574" t="str">
            <v>Wastewater Pipe-Wallpenetrations</v>
          </cell>
          <cell r="G1574" t="str">
            <v>Wall Sleeve</v>
          </cell>
          <cell r="H1574" t="str">
            <v>Wall Sleeve Stainless Steel</v>
          </cell>
          <cell r="I1574">
            <v>21005</v>
          </cell>
          <cell r="J1574" t="str">
            <v>Kraso</v>
          </cell>
          <cell r="K1574" t="str">
            <v>Crassus - Wall Sleeve Stainless Steel DN 100, for wall thickness 50 cm</v>
          </cell>
          <cell r="L1574" t="str">
            <v>bonded Power-Profile, water pressure-tight up to 2,5 bar; V2A</v>
          </cell>
          <cell r="M1574" t="str">
            <v>Crassus - Wall Sleeve Stainless Steel DN 100, for wall thickness 50 cm; bonded Power-Profile, water pressure-tight up to 2,5 bar; V2A</v>
          </cell>
          <cell r="N1574" t="str">
            <v xml:space="preserve">Crassus
Wall Sleeve Stainless Steel
Stainless steel wall sleeve (ID) to set in waterproof concrete; for subsequent installation of pipes/cables through a Crassus press seal; water pressure-tight, bonded Power-Profile to prevent ingress of odor, gas or water; 2 end caps as installation aid
Brand: Crassus “or equivalent”
Pressure-tight (bar): 2,5
Proof of pressure-tightness: MPA test report
Sealing material: EPDM
(optionally: NBR, KTW-approval)
Pipe material: Stainless steel V2A
Wall sleeve (DN): _____
Wall thickness (cm): _____
or
Item number: ______
Quantity (piece): ______
Price per unit (€): ______
Total price (€): _____
</v>
          </cell>
          <cell r="O1574" t="str">
            <v xml:space="preserve">Stainless steel wall sleeve (ID) to set in waterproof concrete; for subsequent installation of pipes/cables through a Crassus press seal; water pressure-tight, bonded Power-Profile to prevent ingress of odor, gas or water; 2 end caps as installation aid
</v>
          </cell>
          <cell r="P1574">
            <v>23</v>
          </cell>
          <cell r="Q1574" t="str">
            <v>-</v>
          </cell>
          <cell r="R1574">
            <v>100</v>
          </cell>
          <cell r="S1574">
            <v>500</v>
          </cell>
          <cell r="T1574">
            <v>2.5</v>
          </cell>
          <cell r="U1574" t="str">
            <v>-</v>
          </cell>
          <cell r="V1574">
            <v>2.74</v>
          </cell>
          <cell r="W1574" t="str">
            <v>V2A / EPDM</v>
          </cell>
        </row>
        <row r="1575">
          <cell r="B1575" t="str">
            <v>CRA22637</v>
          </cell>
          <cell r="C1575" t="str">
            <v>CEFE125200</v>
          </cell>
          <cell r="D1575">
            <v>73269060</v>
          </cell>
          <cell r="E1575">
            <v>4260391379123</v>
          </cell>
          <cell r="F1575" t="str">
            <v>Wastewater Pipe-Wallpenetrations</v>
          </cell>
          <cell r="G1575" t="str">
            <v>Wall Sleeve</v>
          </cell>
          <cell r="H1575" t="str">
            <v>Wall Sleeve Stainless Steel</v>
          </cell>
          <cell r="I1575">
            <v>21005</v>
          </cell>
          <cell r="J1575" t="str">
            <v>Kraso</v>
          </cell>
          <cell r="K1575" t="str">
            <v>Crassus - Wall Sleeve Stainless Steel DN 125, for wall thickness 20 cm</v>
          </cell>
          <cell r="L1575" t="str">
            <v>bonded Power-Profile, water pressure-tight up to 2,5 bar; V2A</v>
          </cell>
          <cell r="M1575" t="str">
            <v>Crassus - Wall Sleeve Stainless Steel DN 125, for wall thickness 20 cm; bonded Power-Profile, water pressure-tight up to 2,5 bar; V2A</v>
          </cell>
          <cell r="N1575" t="str">
            <v xml:space="preserve">Crassus
Wall Sleeve Stainless Steel
Stainless steel wall sleeve (ID) to set in waterproof concrete; for subsequent installation of pipes/cables through a Crassus press seal; water pressure-tight, bonded Power-Profile to prevent ingress of odor, gas or water; 2 end caps as installation aid
Brand: Crassus “or equivalent”
Pressure-tight (bar): 2,5
Proof of pressure-tightness: MPA test report
Sealing material: EPDM
(optionally: NBR, KTW-approval)
Pipe material: Stainless steel V2A
Wall sleeve (DN): _____
Wall thickness (cm): _____
or
Item number: ______
Quantity (piece): ______
Price per unit (€): ______
Total price (€): _____
</v>
          </cell>
          <cell r="O1575" t="str">
            <v xml:space="preserve">Stainless steel wall sleeve (ID) to set in waterproof concrete; for subsequent installation of pipes/cables through a Crassus press seal; water pressure-tight, bonded Power-Profile to prevent ingress of odor, gas or water; 2 end caps as installation aid
</v>
          </cell>
          <cell r="P1575">
            <v>23</v>
          </cell>
          <cell r="Q1575" t="str">
            <v>-</v>
          </cell>
          <cell r="R1575">
            <v>125</v>
          </cell>
          <cell r="S1575">
            <v>200</v>
          </cell>
          <cell r="T1575">
            <v>2.5</v>
          </cell>
          <cell r="U1575" t="str">
            <v>-</v>
          </cell>
          <cell r="V1575">
            <v>1.5</v>
          </cell>
          <cell r="W1575" t="str">
            <v>V2A / EPDM</v>
          </cell>
        </row>
        <row r="1576">
          <cell r="B1576" t="str">
            <v>CRA22638</v>
          </cell>
          <cell r="C1576" t="str">
            <v>CEFE125240</v>
          </cell>
          <cell r="D1576">
            <v>73269060</v>
          </cell>
          <cell r="E1576">
            <v>4260391379130</v>
          </cell>
          <cell r="F1576" t="str">
            <v>Wastewater Pipe-Wallpenetrations</v>
          </cell>
          <cell r="G1576" t="str">
            <v>Wall Sleeve</v>
          </cell>
          <cell r="H1576" t="str">
            <v>Wall Sleeve Stainless Steel</v>
          </cell>
          <cell r="I1576">
            <v>21005</v>
          </cell>
          <cell r="J1576" t="str">
            <v>Kraso</v>
          </cell>
          <cell r="K1576" t="str">
            <v>Crassus - Wall Sleeve Stainless Steel DN 125, for wall thickness 24 cm</v>
          </cell>
          <cell r="L1576" t="str">
            <v>bonded Power-Profile, water pressure-tight up to 2,5 bar; V2A</v>
          </cell>
          <cell r="M1576" t="str">
            <v>Crassus - Wall Sleeve Stainless Steel DN 125, for wall thickness 24 cm; bonded Power-Profile, water pressure-tight up to 2,5 bar; V2A</v>
          </cell>
          <cell r="N1576" t="str">
            <v xml:space="preserve">Crassus
Wall Sleeve Stainless Steel
Stainless steel wall sleeve (ID) to set in waterproof concrete; for subsequent installation of pipes/cables through a Crassus press seal; water pressure-tight, bonded Power-Profile to prevent ingress of odor, gas or water; 2 end caps as installation aid
Brand: Crassus “or equivalent”
Pressure-tight (bar): 2,5
Proof of pressure-tightness: MPA test report
Sealing material: EPDM
(optionally: NBR, KTW-approval)
Pipe material: Stainless steel V2A
Wall sleeve (DN): _____
Wall thickness (cm): _____
or
Item number: ______
Quantity (piece): ______
Price per unit (€): ______
Total price (€): _____
</v>
          </cell>
          <cell r="O1576" t="str">
            <v xml:space="preserve">Stainless steel wall sleeve (ID) to set in waterproof concrete; for subsequent installation of pipes/cables through a Crassus press seal; water pressure-tight, bonded Power-Profile to prevent ingress of odor, gas or water; 2 end caps as installation aid
</v>
          </cell>
          <cell r="P1576">
            <v>23</v>
          </cell>
          <cell r="Q1576" t="str">
            <v>-</v>
          </cell>
          <cell r="R1576">
            <v>125</v>
          </cell>
          <cell r="S1576">
            <v>240</v>
          </cell>
          <cell r="T1576">
            <v>2.5</v>
          </cell>
          <cell r="U1576" t="str">
            <v>-</v>
          </cell>
          <cell r="V1576">
            <v>1.75</v>
          </cell>
          <cell r="W1576" t="str">
            <v>V2A / EPDM</v>
          </cell>
        </row>
        <row r="1577">
          <cell r="B1577" t="str">
            <v>CRA22639</v>
          </cell>
          <cell r="C1577" t="str">
            <v>CEFE125250</v>
          </cell>
          <cell r="D1577">
            <v>73269060</v>
          </cell>
          <cell r="E1577">
            <v>4260391379147</v>
          </cell>
          <cell r="F1577" t="str">
            <v>Wastewater Pipe-Wallpenetrations</v>
          </cell>
          <cell r="G1577" t="str">
            <v>Wall Sleeve</v>
          </cell>
          <cell r="H1577" t="str">
            <v>Wall Sleeve Stainless Steel</v>
          </cell>
          <cell r="I1577">
            <v>21005</v>
          </cell>
          <cell r="J1577" t="str">
            <v>Kraso</v>
          </cell>
          <cell r="K1577" t="str">
            <v>Crassus - Wall Sleeve Stainless Steel DN 125, for wall thickness 25 cm</v>
          </cell>
          <cell r="L1577" t="str">
            <v>bonded Power-Profile, water pressure-tight up to 2,5 bar; V2A</v>
          </cell>
          <cell r="M1577" t="str">
            <v>Crassus - Wall Sleeve Stainless Steel DN 125, for wall thickness 25 cm; bonded Power-Profile, water pressure-tight up to 2,5 bar; V2A</v>
          </cell>
          <cell r="N1577" t="str">
            <v xml:space="preserve">Crassus
Wall Sleeve Stainless Steel
Stainless steel wall sleeve (ID) to set in waterproof concrete; for subsequent installation of pipes/cables through a Crassus press seal; water pressure-tight, bonded Power-Profile to prevent ingress of odor, gas or water; 2 end caps as installation aid
Brand: Crassus “or equivalent”
Pressure-tight (bar): 2,5
Proof of pressure-tightness: MPA test report
Sealing material: EPDM
(optionally: NBR, KTW-approval)
Pipe material: Stainless steel V2A
Wall sleeve (DN): _____
Wall thickness (cm): _____
or
Item number: ______
Quantity (piece): ______
Price per unit (€): ______
Total price (€): _____
</v>
          </cell>
          <cell r="O1577" t="str">
            <v xml:space="preserve">Stainless steel wall sleeve (ID) to set in waterproof concrete; for subsequent installation of pipes/cables through a Crassus press seal; water pressure-tight, bonded Power-Profile to prevent ingress of odor, gas or water; 2 end caps as installation aid
</v>
          </cell>
          <cell r="P1577">
            <v>23</v>
          </cell>
          <cell r="Q1577" t="str">
            <v>-</v>
          </cell>
          <cell r="R1577">
            <v>125</v>
          </cell>
          <cell r="S1577">
            <v>250</v>
          </cell>
          <cell r="T1577">
            <v>2.5</v>
          </cell>
          <cell r="U1577" t="str">
            <v>-</v>
          </cell>
          <cell r="V1577">
            <v>1.82</v>
          </cell>
          <cell r="W1577" t="str">
            <v>V2A / EPDM</v>
          </cell>
        </row>
        <row r="1578">
          <cell r="B1578" t="str">
            <v>CRA22640</v>
          </cell>
          <cell r="C1578" t="str">
            <v>CEFE125300</v>
          </cell>
          <cell r="D1578">
            <v>73269060</v>
          </cell>
          <cell r="E1578">
            <v>4260391379154</v>
          </cell>
          <cell r="F1578" t="str">
            <v>Wastewater Pipe-Wallpenetrations</v>
          </cell>
          <cell r="G1578" t="str">
            <v>Wall Sleeve</v>
          </cell>
          <cell r="H1578" t="str">
            <v>Wall Sleeve Stainless Steel</v>
          </cell>
          <cell r="I1578">
            <v>21005</v>
          </cell>
          <cell r="J1578" t="str">
            <v>Kraso</v>
          </cell>
          <cell r="K1578" t="str">
            <v>Crassus - Wall Sleeve Stainless Steel DN 125, for wall thickness 30 cm</v>
          </cell>
          <cell r="L1578" t="str">
            <v>bonded Power-Profile, water pressure-tight up to 2,5 bar; V2A</v>
          </cell>
          <cell r="M1578" t="str">
            <v>Crassus - Wall Sleeve Stainless Steel DN 125, for wall thickness 30 cm; bonded Power-Profile, water pressure-tight up to 2,5 bar; V2A</v>
          </cell>
          <cell r="N1578" t="str">
            <v xml:space="preserve">Crassus
Wall Sleeve Stainless Steel
Stainless steel wall sleeve (ID) to set in waterproof concrete; for subsequent installation of pipes/cables through a Crassus press seal; water pressure-tight, bonded Power-Profile to prevent ingress of odor, gas or water; 2 end caps as installation aid
Brand: Crassus “or equivalent”
Pressure-tight (bar): 2,5
Proof of pressure-tightness: MPA test report
Sealing material: EPDM
(optionally: NBR, KTW-approval)
Pipe material: Stainless steel V2A
Wall sleeve (DN): _____
Wall thickness (cm): _____
or
Item number: ______
Quantity (piece): ______
Price per unit (€): ______
Total price (€): _____
</v>
          </cell>
          <cell r="O1578" t="str">
            <v xml:space="preserve">Stainless steel wall sleeve (ID) to set in waterproof concrete; for subsequent installation of pipes/cables through a Crassus press seal; water pressure-tight, bonded Power-Profile to prevent ingress of odor, gas or water; 2 end caps as installation aid
</v>
          </cell>
          <cell r="P1578">
            <v>23</v>
          </cell>
          <cell r="Q1578" t="str">
            <v>-</v>
          </cell>
          <cell r="R1578">
            <v>125</v>
          </cell>
          <cell r="S1578">
            <v>300</v>
          </cell>
          <cell r="T1578">
            <v>2.5</v>
          </cell>
          <cell r="U1578" t="str">
            <v>-</v>
          </cell>
          <cell r="V1578">
            <v>2.13</v>
          </cell>
          <cell r="W1578" t="str">
            <v>V2A / EPDM</v>
          </cell>
        </row>
        <row r="1579">
          <cell r="B1579" t="str">
            <v>CRA22606</v>
          </cell>
          <cell r="C1579" t="str">
            <v>CEFE125350</v>
          </cell>
          <cell r="D1579">
            <v>73269060</v>
          </cell>
          <cell r="E1579">
            <v>4260431850322</v>
          </cell>
          <cell r="F1579" t="str">
            <v>Wastewater Pipe-Wallpenetrations</v>
          </cell>
          <cell r="G1579" t="str">
            <v>Wall Sleeve</v>
          </cell>
          <cell r="H1579" t="str">
            <v>Wall Sleeve Stainless Steel</v>
          </cell>
          <cell r="I1579">
            <v>21005</v>
          </cell>
          <cell r="J1579" t="str">
            <v>Kraso</v>
          </cell>
          <cell r="K1579" t="str">
            <v>Crassus - Wall Sleeve Stainless Steel DN 125, for wall thickness 35 cm</v>
          </cell>
          <cell r="L1579" t="str">
            <v>bonded Power-Profile, water pressure-tight up to 2,5 bar; V2A</v>
          </cell>
          <cell r="M1579" t="str">
            <v>Crassus - Wall Sleeve Stainless Steel DN 125, for wall thickness 35 cm; bonded Power-Profile, water pressure-tight up to 2,5 bar; V2A</v>
          </cell>
          <cell r="N1579" t="str">
            <v xml:space="preserve">Crassus
Wall Sleeve Stainless Steel
Stainless steel wall sleeve (ID) to set in waterproof concrete; for subsequent installation of pipes/cables through a Crassus press seal; water pressure-tight, bonded Power-Profile to prevent ingress of odor, gas or water; 2 end caps as installation aid
Brand: Crassus “or equivalent”
Pressure-tight (bar): 2,5
Proof of pressure-tightness: MPA test report
Sealing material: EPDM
(optionally: NBR, KTW-approval)
Pipe material: Stainless steel V2A
Wall sleeve (DN): _____
Wall thickness (cm): _____
or
Item number: ______
Quantity (piece): ______
Price per unit (€): ______
Total price (€): _____
</v>
          </cell>
          <cell r="O1579" t="str">
            <v xml:space="preserve">Stainless steel wall sleeve (ID) to set in waterproof concrete; for subsequent installation of pipes/cables through a Crassus press seal; water pressure-tight, bonded Power-Profile to prevent ingress of odor, gas or water; 2 end caps as installation aid
</v>
          </cell>
          <cell r="P1579">
            <v>23</v>
          </cell>
          <cell r="Q1579" t="str">
            <v>-</v>
          </cell>
          <cell r="R1579">
            <v>125</v>
          </cell>
          <cell r="S1579">
            <v>350</v>
          </cell>
          <cell r="T1579">
            <v>2.5</v>
          </cell>
          <cell r="U1579" t="str">
            <v>-</v>
          </cell>
          <cell r="V1579">
            <v>2.4500000000000002</v>
          </cell>
          <cell r="W1579" t="str">
            <v>V2A / EPDM</v>
          </cell>
        </row>
        <row r="1580">
          <cell r="B1580" t="str">
            <v>CRA22607</v>
          </cell>
          <cell r="C1580" t="str">
            <v>CEFE125365</v>
          </cell>
          <cell r="D1580">
            <v>73269060</v>
          </cell>
          <cell r="E1580">
            <v>4260431850339</v>
          </cell>
          <cell r="F1580" t="str">
            <v>Wastewater Pipe-Wallpenetrations</v>
          </cell>
          <cell r="G1580" t="str">
            <v>Wall Sleeve</v>
          </cell>
          <cell r="H1580" t="str">
            <v>Wall Sleeve Stainless Steel</v>
          </cell>
          <cell r="I1580">
            <v>21005</v>
          </cell>
          <cell r="J1580" t="str">
            <v>Kraso</v>
          </cell>
          <cell r="K1580" t="str">
            <v>Crassus - Wall Sleeve Stainless Steel DN 125, for wall thickness 36,5 cm</v>
          </cell>
          <cell r="L1580" t="str">
            <v>bonded Power-Profile, water pressure-tight up to 2,5 bar; V2A</v>
          </cell>
          <cell r="M1580" t="str">
            <v>Crassus - Wall Sleeve Stainless Steel DN 125, for wall thickness 36,5 cm; bonded Power-Profile, water pressure-tight up to 2,5 bar; V2A</v>
          </cell>
          <cell r="N1580" t="str">
            <v xml:space="preserve">Crassus
Wall Sleeve Stainless Steel
Stainless steel wall sleeve (ID) to set in waterproof concrete; for subsequent installation of pipes/cables through a Crassus press seal; water pressure-tight, bonded Power-Profile to prevent ingress of odor, gas or water; 2 end caps as installation aid
Brand: Crassus “or equivalent”
Pressure-tight (bar): 2,5
Proof of pressure-tightness: MPA test report
Sealing material: EPDM
(optionally: NBR, KTW-approval)
Pipe material: Stainless steel V2A
Wall sleeve (DN): _____
Wall thickness (cm): _____
or
Item number: ______
Quantity (piece): ______
Price per unit (€): ______
Total price (€): _____
</v>
          </cell>
          <cell r="O1580" t="str">
            <v xml:space="preserve">Stainless steel wall sleeve (ID) to set in waterproof concrete; for subsequent installation of pipes/cables through a Crassus press seal; water pressure-tight, bonded Power-Profile to prevent ingress of odor, gas or water; 2 end caps as installation aid
</v>
          </cell>
          <cell r="P1580">
            <v>23</v>
          </cell>
          <cell r="Q1580" t="str">
            <v>-</v>
          </cell>
          <cell r="R1580">
            <v>125</v>
          </cell>
          <cell r="S1580">
            <v>365</v>
          </cell>
          <cell r="T1580">
            <v>2.5</v>
          </cell>
          <cell r="U1580" t="str">
            <v>-</v>
          </cell>
          <cell r="V1580">
            <v>2.5499999999999998</v>
          </cell>
          <cell r="W1580" t="str">
            <v>V2A / EPDM</v>
          </cell>
        </row>
        <row r="1581">
          <cell r="B1581" t="str">
            <v>CRA22608</v>
          </cell>
          <cell r="C1581" t="str">
            <v>CEFE125400</v>
          </cell>
          <cell r="D1581">
            <v>73269060</v>
          </cell>
          <cell r="E1581">
            <v>4260431850346</v>
          </cell>
          <cell r="F1581" t="str">
            <v>Wastewater Pipe-Wallpenetrations</v>
          </cell>
          <cell r="G1581" t="str">
            <v>Wall Sleeve</v>
          </cell>
          <cell r="H1581" t="str">
            <v>Wall Sleeve Stainless Steel</v>
          </cell>
          <cell r="I1581">
            <v>21005</v>
          </cell>
          <cell r="J1581" t="str">
            <v>Kraso</v>
          </cell>
          <cell r="K1581" t="str">
            <v>Crassus - Wall Sleeve Stainless Steel DN 125, for wall thickness 40 cm</v>
          </cell>
          <cell r="L1581" t="str">
            <v>bonded Power-Profile, water pressure-tight up to 2,5 bar; V2A</v>
          </cell>
          <cell r="M1581" t="str">
            <v>Crassus - Wall Sleeve Stainless Steel DN 125, for wall thickness 40 cm; bonded Power-Profile, water pressure-tight up to 2,5 bar; V2A</v>
          </cell>
          <cell r="N1581" t="str">
            <v xml:space="preserve">Crassus
Wall Sleeve Stainless Steel
Stainless steel wall sleeve (ID) to set in waterproof concrete; for subsequent installation of pipes/cables through a Crassus press seal; water pressure-tight, bonded Power-Profile to prevent ingress of odor, gas or water; 2 end caps as installation aid
Brand: Crassus “or equivalent”
Pressure-tight (bar): 2,5
Proof of pressure-tightness: MPA test report
Sealing material: EPDM
(optionally: NBR, KTW-approval)
Pipe material: Stainless steel V2A
Wall sleeve (DN): _____
Wall thickness (cm): _____
or
Item number: ______
Quantity (piece): ______
Price per unit (€): ______
Total price (€): _____
</v>
          </cell>
          <cell r="O1581" t="str">
            <v xml:space="preserve">Stainless steel wall sleeve (ID) to set in waterproof concrete; for subsequent installation of pipes/cables through a Crassus press seal; water pressure-tight, bonded Power-Profile to prevent ingress of odor, gas or water; 2 end caps as installation aid
</v>
          </cell>
          <cell r="P1581">
            <v>23</v>
          </cell>
          <cell r="Q1581" t="str">
            <v>-</v>
          </cell>
          <cell r="R1581">
            <v>125</v>
          </cell>
          <cell r="S1581">
            <v>400</v>
          </cell>
          <cell r="T1581">
            <v>2.5</v>
          </cell>
          <cell r="U1581" t="str">
            <v>-</v>
          </cell>
          <cell r="V1581">
            <v>2.77</v>
          </cell>
          <cell r="W1581" t="str">
            <v>V2A / EPDM</v>
          </cell>
        </row>
        <row r="1582">
          <cell r="B1582" t="str">
            <v>CRA22609</v>
          </cell>
          <cell r="C1582" t="str">
            <v>CEFE125450</v>
          </cell>
          <cell r="D1582">
            <v>73269060</v>
          </cell>
          <cell r="E1582">
            <v>4260431850353</v>
          </cell>
          <cell r="F1582" t="str">
            <v>Wastewater Pipe-Wallpenetrations</v>
          </cell>
          <cell r="G1582" t="str">
            <v>Wall Sleeve</v>
          </cell>
          <cell r="H1582" t="str">
            <v>Wall Sleeve Stainless Steel</v>
          </cell>
          <cell r="I1582">
            <v>21005</v>
          </cell>
          <cell r="J1582" t="str">
            <v>Kraso</v>
          </cell>
          <cell r="K1582" t="str">
            <v>Crassus - Wall Sleeve Stainless Steel DN 125, for wall thickness 45 cm</v>
          </cell>
          <cell r="L1582" t="str">
            <v>bonded Power-Profile, water pressure-tight up to 2,5 bar; V2A</v>
          </cell>
          <cell r="M1582" t="str">
            <v>Crassus - Wall Sleeve Stainless Steel DN 125, for wall thickness 45 cm; bonded Power-Profile, water pressure-tight up to 2,5 bar; V2A</v>
          </cell>
          <cell r="N1582" t="str">
            <v xml:space="preserve">Crassus
Wall Sleeve Stainless Steel
Stainless steel wall sleeve (ID) to set in waterproof concrete; for subsequent installation of pipes/cables through a Crassus press seal; water pressure-tight, bonded Power-Profile to prevent ingress of odor, gas or water; 2 end caps as installation aid
Brand: Crassus “or equivalent”
Pressure-tight (bar): 2,5
Proof of pressure-tightness: MPA test report
Sealing material: EPDM
(optionally: NBR, KTW-approval)
Pipe material: Stainless steel V2A
Wall sleeve (DN): _____
Wall thickness (cm): _____
or
Item number: ______
Quantity (piece): ______
Price per unit (€): ______
Total price (€): _____
</v>
          </cell>
          <cell r="O1582" t="str">
            <v xml:space="preserve">Stainless steel wall sleeve (ID) to set in waterproof concrete; for subsequent installation of pipes/cables through a Crassus press seal; water pressure-tight, bonded Power-Profile to prevent ingress of odor, gas or water; 2 end caps as installation aid
</v>
          </cell>
          <cell r="P1582">
            <v>23</v>
          </cell>
          <cell r="Q1582" t="str">
            <v>-</v>
          </cell>
          <cell r="R1582">
            <v>125</v>
          </cell>
          <cell r="S1582">
            <v>450</v>
          </cell>
          <cell r="T1582">
            <v>2.5</v>
          </cell>
          <cell r="U1582" t="str">
            <v>-</v>
          </cell>
          <cell r="V1582">
            <v>3.09</v>
          </cell>
          <cell r="W1582" t="str">
            <v>V2A / EPDM</v>
          </cell>
        </row>
        <row r="1583">
          <cell r="B1583" t="str">
            <v>CRA22610</v>
          </cell>
          <cell r="C1583" t="str">
            <v>CEFE125500</v>
          </cell>
          <cell r="D1583">
            <v>73269060</v>
          </cell>
          <cell r="E1583">
            <v>4260431850360</v>
          </cell>
          <cell r="F1583" t="str">
            <v>Wastewater Pipe-Wallpenetrations</v>
          </cell>
          <cell r="G1583" t="str">
            <v>Wall Sleeve</v>
          </cell>
          <cell r="H1583" t="str">
            <v>Wall Sleeve Stainless Steel</v>
          </cell>
          <cell r="I1583">
            <v>21005</v>
          </cell>
          <cell r="J1583" t="str">
            <v>Kraso</v>
          </cell>
          <cell r="K1583" t="str">
            <v>Crassus - Wall Sleeve Stainless Steel DN 125, for wall thickness 50 cm</v>
          </cell>
          <cell r="L1583" t="str">
            <v>bonded Power-Profile, water pressure-tight up to 2,5 bar; V2A</v>
          </cell>
          <cell r="M1583" t="str">
            <v>Crassus - Wall Sleeve Stainless Steel DN 125, for wall thickness 50 cm; bonded Power-Profile, water pressure-tight up to 2,5 bar; V2A</v>
          </cell>
          <cell r="N1583" t="str">
            <v xml:space="preserve">Crassus
Wall Sleeve Stainless Steel
Stainless steel wall sleeve (ID) to set in waterproof concrete; for subsequent installation of pipes/cables through a Crassus press seal; water pressure-tight, bonded Power-Profile to prevent ingress of odor, gas or water; 2 end caps as installation aid
Brand: Crassus “or equivalent”
Pressure-tight (bar): 2,5
Proof of pressure-tightness: MPA test report
Sealing material: EPDM
(optionally: NBR, KTW-approval)
Pipe material: Stainless steel V2A
Wall sleeve (DN): _____
Wall thickness (cm): _____
or
Item number: ______
Quantity (piece): ______
Price per unit (€): ______
Total price (€): _____
</v>
          </cell>
          <cell r="O1583" t="str">
            <v xml:space="preserve">Stainless steel wall sleeve (ID) to set in waterproof concrete; for subsequent installation of pipes/cables through a Crassus press seal; water pressure-tight, bonded Power-Profile to prevent ingress of odor, gas or water; 2 end caps as installation aid
</v>
          </cell>
          <cell r="P1583">
            <v>23</v>
          </cell>
          <cell r="Q1583" t="str">
            <v>-</v>
          </cell>
          <cell r="R1583">
            <v>125</v>
          </cell>
          <cell r="S1583">
            <v>500</v>
          </cell>
          <cell r="T1583">
            <v>2.5</v>
          </cell>
          <cell r="U1583" t="str">
            <v>-</v>
          </cell>
          <cell r="V1583">
            <v>3.41</v>
          </cell>
          <cell r="W1583" t="str">
            <v>V2A / EPDM</v>
          </cell>
        </row>
        <row r="1584">
          <cell r="B1584" t="str">
            <v>CRA22641</v>
          </cell>
          <cell r="C1584" t="str">
            <v>CEFE150200</v>
          </cell>
          <cell r="D1584">
            <v>73269060</v>
          </cell>
          <cell r="E1584">
            <v>4260391379161</v>
          </cell>
          <cell r="F1584" t="str">
            <v>Wastewater Pipe-Wallpenetrations</v>
          </cell>
          <cell r="G1584" t="str">
            <v>Wall Sleeve</v>
          </cell>
          <cell r="H1584" t="str">
            <v>Wall Sleeve Stainless Steel</v>
          </cell>
          <cell r="I1584">
            <v>21005</v>
          </cell>
          <cell r="J1584" t="str">
            <v>Kraso</v>
          </cell>
          <cell r="K1584" t="str">
            <v>Crassus - Wall Sleeve Stainless Steel DN 150, for wall thickness 20 cm</v>
          </cell>
          <cell r="L1584" t="str">
            <v>bonded Power-Profile, water pressure-tight up to 2,5 bar; V2A</v>
          </cell>
          <cell r="M1584" t="str">
            <v>Crassus - Wall Sleeve Stainless Steel DN 150, for wall thickness 20 cm; bonded Power-Profile, water pressure-tight up to 2,5 bar; V2A</v>
          </cell>
          <cell r="N1584" t="str">
            <v xml:space="preserve">Crassus
Wall Sleeve Stainless Steel
Stainless steel wall sleeve (ID) to set in waterproof concrete; for subsequent installation of pipes/cables through a Crassus press seal; water pressure-tight, bonded Power-Profile to prevent ingress of odor, gas or water; 2 end caps as installation aid
Brand: Crassus “or equivalent”
Pressure-tight (bar): 2,5
Proof of pressure-tightness: MPA test report
Sealing material: EPDM
(optionally: NBR, KTW-approval)
Pipe material: Stainless steel V2A
Wall sleeve (DN): _____
Wall thickness (cm): _____
or
Item number: ______
Quantity (piece): ______
Price per unit (€): ______
Total price (€): _____
</v>
          </cell>
          <cell r="O1584" t="str">
            <v xml:space="preserve">Stainless steel wall sleeve (ID) to set in waterproof concrete; for subsequent installation of pipes/cables through a Crassus press seal; water pressure-tight, bonded Power-Profile to prevent ingress of odor, gas or water; 2 end caps as installation aid
</v>
          </cell>
          <cell r="P1584">
            <v>23</v>
          </cell>
          <cell r="Q1584" t="str">
            <v>-</v>
          </cell>
          <cell r="R1584">
            <v>150</v>
          </cell>
          <cell r="S1584">
            <v>200</v>
          </cell>
          <cell r="T1584">
            <v>2.5</v>
          </cell>
          <cell r="U1584" t="str">
            <v>-</v>
          </cell>
          <cell r="V1584">
            <v>1.79</v>
          </cell>
          <cell r="W1584" t="str">
            <v>V2A / EPDM</v>
          </cell>
        </row>
        <row r="1585">
          <cell r="B1585" t="str">
            <v>CRA22642</v>
          </cell>
          <cell r="C1585" t="str">
            <v>CEFE150240</v>
          </cell>
          <cell r="D1585">
            <v>73269060</v>
          </cell>
          <cell r="E1585">
            <v>4260391379178</v>
          </cell>
          <cell r="F1585" t="str">
            <v>Wastewater Pipe-Wallpenetrations</v>
          </cell>
          <cell r="G1585" t="str">
            <v>Wall Sleeve</v>
          </cell>
          <cell r="H1585" t="str">
            <v>Wall Sleeve Stainless Steel</v>
          </cell>
          <cell r="I1585">
            <v>21005</v>
          </cell>
          <cell r="J1585" t="str">
            <v>Kraso</v>
          </cell>
          <cell r="K1585" t="str">
            <v>Crassus - Wall Sleeve Stainless Steel DN 150, for wall thickness 24 cm</v>
          </cell>
          <cell r="L1585" t="str">
            <v>bonded Power-Profile, water pressure-tight up to 2,5 bar; V2A</v>
          </cell>
          <cell r="M1585" t="str">
            <v>Crassus - Wall Sleeve Stainless Steel DN 150, for wall thickness 24 cm; bonded Power-Profile, water pressure-tight up to 2,5 bar; V2A</v>
          </cell>
          <cell r="N1585" t="str">
            <v xml:space="preserve">Crassus
Wall Sleeve Stainless Steel
Stainless steel wall sleeve (ID) to set in waterproof concrete; for subsequent installation of pipes/cables through a Crassus press seal; water pressure-tight, bonded Power-Profile to prevent ingress of odor, gas or water; 2 end caps as installation aid
Brand: Crassus “or equivalent”
Pressure-tight (bar): 2,5
Proof of pressure-tightness: MPA test report
Sealing material: EPDM
(optionally: NBR, KTW-approval)
Pipe material: Stainless steel V2A
Wall sleeve (DN): _____
Wall thickness (cm): _____
or
Item number: ______
Quantity (piece): ______
Price per unit (€): ______
Total price (€): _____
</v>
          </cell>
          <cell r="O1585" t="str">
            <v xml:space="preserve">Stainless steel wall sleeve (ID) to set in waterproof concrete; for subsequent installation of pipes/cables through a Crassus press seal; water pressure-tight, bonded Power-Profile to prevent ingress of odor, gas or water; 2 end caps as installation aid
</v>
          </cell>
          <cell r="P1585">
            <v>23</v>
          </cell>
          <cell r="Q1585" t="str">
            <v>-</v>
          </cell>
          <cell r="R1585">
            <v>150</v>
          </cell>
          <cell r="S1585">
            <v>240</v>
          </cell>
          <cell r="T1585">
            <v>2.5</v>
          </cell>
          <cell r="U1585" t="str">
            <v>-</v>
          </cell>
          <cell r="V1585">
            <v>2.09</v>
          </cell>
          <cell r="W1585" t="str">
            <v>V2A / EPDM</v>
          </cell>
        </row>
        <row r="1586">
          <cell r="B1586" t="str">
            <v>CRA22643</v>
          </cell>
          <cell r="C1586" t="str">
            <v>CEFE150250</v>
          </cell>
          <cell r="D1586">
            <v>73269060</v>
          </cell>
          <cell r="E1586">
            <v>4260391379185</v>
          </cell>
          <cell r="F1586" t="str">
            <v>Wastewater Pipe-Wallpenetrations</v>
          </cell>
          <cell r="G1586" t="str">
            <v>Wall Sleeve</v>
          </cell>
          <cell r="H1586" t="str">
            <v>Wall Sleeve Stainless Steel</v>
          </cell>
          <cell r="I1586">
            <v>21005</v>
          </cell>
          <cell r="J1586" t="str">
            <v>Kraso</v>
          </cell>
          <cell r="K1586" t="str">
            <v>Crassus - Wall Sleeve Stainless Steel DN 150, for wall thickness 25 cm</v>
          </cell>
          <cell r="L1586" t="str">
            <v>bonded Power-Profile, water pressure-tight up to 2,5 bar; V2A</v>
          </cell>
          <cell r="M1586" t="str">
            <v>Crassus - Wall Sleeve Stainless Steel DN 150, for wall thickness 25 cm; bonded Power-Profile, water pressure-tight up to 2,5 bar; V2A</v>
          </cell>
          <cell r="N1586" t="str">
            <v xml:space="preserve">Crassus
Wall Sleeve Stainless Steel
Stainless steel wall sleeve (ID) to set in waterproof concrete; for subsequent installation of pipes/cables through a Crassus press seal; water pressure-tight, bonded Power-Profile to prevent ingress of odor, gas or water; 2 end caps as installation aid
Brand: Crassus “or equivalent”
Pressure-tight (bar): 2,5
Proof of pressure-tightness: MPA test report
Sealing material: EPDM
(optionally: NBR, KTW-approval)
Pipe material: Stainless steel V2A
Wall sleeve (DN): _____
Wall thickness (cm): _____
or
Item number: ______
Quantity (piece): ______
Price per unit (€): ______
Total price (€): _____
</v>
          </cell>
          <cell r="O1586" t="str">
            <v xml:space="preserve">Stainless steel wall sleeve (ID) to set in waterproof concrete; for subsequent installation of pipes/cables through a Crassus press seal; water pressure-tight, bonded Power-Profile to prevent ingress of odor, gas or water; 2 end caps as installation aid
</v>
          </cell>
          <cell r="P1586">
            <v>23</v>
          </cell>
          <cell r="Q1586" t="str">
            <v>-</v>
          </cell>
          <cell r="R1586">
            <v>150</v>
          </cell>
          <cell r="S1586">
            <v>250</v>
          </cell>
          <cell r="T1586">
            <v>2.5</v>
          </cell>
          <cell r="U1586" t="str">
            <v>-</v>
          </cell>
          <cell r="V1586">
            <v>2.17</v>
          </cell>
          <cell r="W1586" t="str">
            <v>V2A / EPDM</v>
          </cell>
        </row>
        <row r="1587">
          <cell r="B1587" t="str">
            <v>CRA22644</v>
          </cell>
          <cell r="C1587" t="str">
            <v>CEFE150300</v>
          </cell>
          <cell r="D1587">
            <v>73269060</v>
          </cell>
          <cell r="E1587">
            <v>4260391379192</v>
          </cell>
          <cell r="F1587" t="str">
            <v>Wastewater Pipe-Wallpenetrations</v>
          </cell>
          <cell r="G1587" t="str">
            <v>Wall Sleeve</v>
          </cell>
          <cell r="H1587" t="str">
            <v>Wall Sleeve Stainless Steel</v>
          </cell>
          <cell r="I1587">
            <v>21005</v>
          </cell>
          <cell r="J1587" t="str">
            <v>Kraso</v>
          </cell>
          <cell r="K1587" t="str">
            <v>Crassus - Wall Sleeve Stainless Steel DN 150, for wall thickness 30 cm</v>
          </cell>
          <cell r="L1587" t="str">
            <v>bonded Power-Profile, water pressure-tight up to 2,5 bar; V2A</v>
          </cell>
          <cell r="M1587" t="str">
            <v>Crassus - Wall Sleeve Stainless Steel DN 150, for wall thickness 30 cm; bonded Power-Profile, water pressure-tight up to 2,5 bar; V2A</v>
          </cell>
          <cell r="N1587" t="str">
            <v xml:space="preserve">Crassus
Wall Sleeve Stainless Steel
Stainless steel wall sleeve (ID) to set in waterproof concrete; for subsequent installation of pipes/cables through a Crassus press seal; water pressure-tight, bonded Power-Profile to prevent ingress of odor, gas or water; 2 end caps as installation aid
Brand: Crassus “or equivalent”
Pressure-tight (bar): 2,5
Proof of pressure-tightness: MPA test report
Sealing material: EPDM
(optionally: NBR, KTW-approval)
Pipe material: Stainless steel V2A
Wall sleeve (DN): _____
Wall thickness (cm): _____
or
Item number: ______
Quantity (piece): ______
Price per unit (€): ______
Total price (€): _____
</v>
          </cell>
          <cell r="O1587" t="str">
            <v xml:space="preserve">Stainless steel wall sleeve (ID) to set in waterproof concrete; for subsequent installation of pipes/cables through a Crassus press seal; water pressure-tight, bonded Power-Profile to prevent ingress of odor, gas or water; 2 end caps as installation aid
</v>
          </cell>
          <cell r="P1587">
            <v>23</v>
          </cell>
          <cell r="Q1587" t="str">
            <v>-</v>
          </cell>
          <cell r="R1587">
            <v>150</v>
          </cell>
          <cell r="S1587">
            <v>300</v>
          </cell>
          <cell r="T1587">
            <v>2.5</v>
          </cell>
          <cell r="U1587" t="str">
            <v>-</v>
          </cell>
          <cell r="V1587">
            <v>2.5499999999999998</v>
          </cell>
          <cell r="W1587" t="str">
            <v>V2A / EPDM</v>
          </cell>
        </row>
        <row r="1588">
          <cell r="B1588" t="str">
            <v>CRA22611</v>
          </cell>
          <cell r="C1588" t="str">
            <v>CEFE150350</v>
          </cell>
          <cell r="D1588">
            <v>73269060</v>
          </cell>
          <cell r="E1588">
            <v>4260431850377</v>
          </cell>
          <cell r="F1588" t="str">
            <v>Wastewater Pipe-Wallpenetrations</v>
          </cell>
          <cell r="G1588" t="str">
            <v>Wall Sleeve</v>
          </cell>
          <cell r="H1588" t="str">
            <v>Wall Sleeve Stainless Steel</v>
          </cell>
          <cell r="I1588">
            <v>21005</v>
          </cell>
          <cell r="J1588" t="str">
            <v>Kraso</v>
          </cell>
          <cell r="K1588" t="str">
            <v>Crassus - Wall Sleeve Stainless Steel DN 150, for wall thickness 35 cm</v>
          </cell>
          <cell r="L1588" t="str">
            <v>bonded Power-Profile, water pressure-tight up to 2,5 bar; V2A</v>
          </cell>
          <cell r="M1588" t="str">
            <v>Crassus - Wall Sleeve Stainless Steel DN 150, for wall thickness 35 cm; bonded Power-Profile, water pressure-tight up to 2,5 bar; V2A</v>
          </cell>
          <cell r="N1588" t="str">
            <v xml:space="preserve">Crassus
Wall Sleeve Stainless Steel
Stainless steel wall sleeve (ID) to set in waterproof concrete; for subsequent installation of pipes/cables through a Crassus press seal; water pressure-tight, bonded Power-Profile to prevent ingress of odor, gas or water; 2 end caps as installation aid
Brand: Crassus “or equivalent”
Pressure-tight (bar): 2,5
Proof of pressure-tightness: MPA test report
Sealing material: EPDM
(optionally: NBR, KTW-approval)
Pipe material: Stainless steel V2A
Wall sleeve (DN): _____
Wall thickness (cm): _____
or
Item number: ______
Quantity (piece): ______
Price per unit (€): ______
Total price (€): _____
</v>
          </cell>
          <cell r="O1588" t="str">
            <v xml:space="preserve">Stainless steel wall sleeve (ID) to set in waterproof concrete; for subsequent installation of pipes/cables through a Crassus press seal; water pressure-tight, bonded Power-Profile to prevent ingress of odor, gas or water; 2 end caps as installation aid
</v>
          </cell>
          <cell r="P1588">
            <v>23</v>
          </cell>
          <cell r="Q1588" t="str">
            <v>-</v>
          </cell>
          <cell r="R1588">
            <v>150</v>
          </cell>
          <cell r="S1588">
            <v>350</v>
          </cell>
          <cell r="T1588">
            <v>2.5</v>
          </cell>
          <cell r="U1588" t="str">
            <v>-</v>
          </cell>
          <cell r="V1588">
            <v>2.93</v>
          </cell>
          <cell r="W1588" t="str">
            <v>V2A / EPDM</v>
          </cell>
        </row>
        <row r="1589">
          <cell r="B1589" t="str">
            <v>CRA22612</v>
          </cell>
          <cell r="C1589" t="str">
            <v>CEFE150365</v>
          </cell>
          <cell r="D1589">
            <v>73269060</v>
          </cell>
          <cell r="E1589">
            <v>4260431850384</v>
          </cell>
          <cell r="F1589" t="str">
            <v>Wastewater Pipe-Wallpenetrations</v>
          </cell>
          <cell r="G1589" t="str">
            <v>Wall Sleeve</v>
          </cell>
          <cell r="H1589" t="str">
            <v>Wall Sleeve Stainless Steel</v>
          </cell>
          <cell r="I1589">
            <v>21005</v>
          </cell>
          <cell r="J1589" t="str">
            <v>Kraso</v>
          </cell>
          <cell r="K1589" t="str">
            <v>Crassus - Wall Sleeve Stainless Steel DN 150, for wall thickness 36,5 cm</v>
          </cell>
          <cell r="L1589" t="str">
            <v>bonded Power-Profile, water pressure-tight up to 2,5 bar; V2A</v>
          </cell>
          <cell r="M1589" t="str">
            <v>Crassus - Wall Sleeve Stainless Steel DN 150, for wall thickness 36,5 cm; bonded Power-Profile, water pressure-tight up to 2,5 bar; V2A</v>
          </cell>
          <cell r="N1589" t="str">
            <v xml:space="preserve">Crassus
Wall Sleeve Stainless Steel
Stainless steel wall sleeve (ID) to set in waterproof concrete; for subsequent installation of pipes/cables through a Crassus press seal; water pressure-tight, bonded Power-Profile to prevent ingress of odor, gas or water; 2 end caps as installation aid
Brand: Crassus “or equivalent”
Pressure-tight (bar): 2,5
Proof of pressure-tightness: MPA test report
Sealing material: EPDM
(optionally: NBR, KTW-approval)
Pipe material: Stainless steel V2A
Wall sleeve (DN): _____
Wall thickness (cm): _____
or
Item number: ______
Quantity (piece): ______
Price per unit (€): ______
Total price (€): _____
</v>
          </cell>
          <cell r="O1589" t="str">
            <v xml:space="preserve">Stainless steel wall sleeve (ID) to set in waterproof concrete; for subsequent installation of pipes/cables through a Crassus press seal; water pressure-tight, bonded Power-Profile to prevent ingress of odor, gas or water; 2 end caps as installation aid
</v>
          </cell>
          <cell r="P1589">
            <v>23</v>
          </cell>
          <cell r="Q1589" t="str">
            <v>-</v>
          </cell>
          <cell r="R1589">
            <v>150</v>
          </cell>
          <cell r="S1589">
            <v>365</v>
          </cell>
          <cell r="T1589">
            <v>2.5</v>
          </cell>
          <cell r="U1589" t="str">
            <v>-</v>
          </cell>
          <cell r="V1589">
            <v>3.04</v>
          </cell>
          <cell r="W1589" t="str">
            <v>V2A / EPDM</v>
          </cell>
        </row>
        <row r="1590">
          <cell r="B1590" t="str">
            <v>CRA22613</v>
          </cell>
          <cell r="C1590" t="str">
            <v>CEFE150400</v>
          </cell>
          <cell r="D1590">
            <v>73269060</v>
          </cell>
          <cell r="E1590">
            <v>4260431850391</v>
          </cell>
          <cell r="F1590" t="str">
            <v>Wastewater Pipe-Wallpenetrations</v>
          </cell>
          <cell r="G1590" t="str">
            <v>Wall Sleeve</v>
          </cell>
          <cell r="H1590" t="str">
            <v>Wall Sleeve Stainless Steel</v>
          </cell>
          <cell r="I1590">
            <v>21005</v>
          </cell>
          <cell r="J1590" t="str">
            <v>Kraso</v>
          </cell>
          <cell r="K1590" t="str">
            <v>Crassus - Wall Sleeve Stainless Steel DN 150, for wall thickness 40 cm</v>
          </cell>
          <cell r="L1590" t="str">
            <v>bonded Power-Profile, water pressure-tight up to 2,5 bar; V2A</v>
          </cell>
          <cell r="M1590" t="str">
            <v>Crassus - Wall Sleeve Stainless Steel DN 150, for wall thickness 40 cm; bonded Power-Profile, water pressure-tight up to 2,5 bar; V2A</v>
          </cell>
          <cell r="N1590" t="str">
            <v xml:space="preserve">Crassus
Wall Sleeve Stainless Steel
Stainless steel wall sleeve (ID) to set in waterproof concrete; for subsequent installation of pipes/cables through a Crassus press seal; water pressure-tight, bonded Power-Profile to prevent ingress of odor, gas or water; 2 end caps as installation aid
Brand: Crassus “or equivalent”
Pressure-tight (bar): 2,5
Proof of pressure-tightness: MPA test report
Sealing material: EPDM
(optionally: NBR, KTW-approval)
Pipe material: Stainless steel V2A
Wall sleeve (DN): _____
Wall thickness (cm): _____
or
Item number: ______
Quantity (piece): ______
Price per unit (€): ______
Total price (€): _____
</v>
          </cell>
          <cell r="O1590" t="str">
            <v xml:space="preserve">Stainless steel wall sleeve (ID) to set in waterproof concrete; for subsequent installation of pipes/cables through a Crassus press seal; water pressure-tight, bonded Power-Profile to prevent ingress of odor, gas or water; 2 end caps as installation aid
</v>
          </cell>
          <cell r="P1590">
            <v>23</v>
          </cell>
          <cell r="Q1590" t="str">
            <v>-</v>
          </cell>
          <cell r="R1590">
            <v>150</v>
          </cell>
          <cell r="S1590">
            <v>400</v>
          </cell>
          <cell r="T1590">
            <v>2.5</v>
          </cell>
          <cell r="U1590" t="str">
            <v>-</v>
          </cell>
          <cell r="V1590">
            <v>3.31</v>
          </cell>
          <cell r="W1590" t="str">
            <v>V2A / EPDM</v>
          </cell>
        </row>
        <row r="1591">
          <cell r="B1591" t="str">
            <v>CRA22614</v>
          </cell>
          <cell r="C1591" t="str">
            <v>CEFE150450</v>
          </cell>
          <cell r="D1591">
            <v>73269060</v>
          </cell>
          <cell r="E1591">
            <v>4260431850407</v>
          </cell>
          <cell r="F1591" t="str">
            <v>Wastewater Pipe-Wallpenetrations</v>
          </cell>
          <cell r="G1591" t="str">
            <v>Wall Sleeve</v>
          </cell>
          <cell r="H1591" t="str">
            <v>Wall Sleeve Stainless Steel</v>
          </cell>
          <cell r="I1591">
            <v>21005</v>
          </cell>
          <cell r="J1591" t="str">
            <v>Kraso</v>
          </cell>
          <cell r="K1591" t="str">
            <v>Crassus - Wall Sleeve Stainless Steel DN 150, for wall thickness 45 cm</v>
          </cell>
          <cell r="L1591" t="str">
            <v>bonded Power-Profile, water pressure-tight up to 2,5 bar; V2A</v>
          </cell>
          <cell r="M1591" t="str">
            <v>Crassus - Wall Sleeve Stainless Steel DN 150, for wall thickness 45 cm; bonded Power-Profile, water pressure-tight up to 2,5 bar; V2A</v>
          </cell>
          <cell r="N1591" t="str">
            <v xml:space="preserve">Crassus
Wall Sleeve Stainless Steel
Stainless steel wall sleeve (ID) to set in waterproof concrete; for subsequent installation of pipes/cables through a Crassus press seal; water pressure-tight, bonded Power-Profile to prevent ingress of odor, gas or water; 2 end caps as installation aid
Brand: Crassus “or equivalent”
Pressure-tight (bar): 2,5
Proof of pressure-tightness: MPA test report
Sealing material: EPDM
(optionally: NBR, KTW-approval)
Pipe material: Stainless steel V2A
Wall sleeve (DN): _____
Wall thickness (cm): _____
or
Item number: ______
Quantity (piece): ______
Price per unit (€): ______
Total price (€): _____
</v>
          </cell>
          <cell r="O1591" t="str">
            <v xml:space="preserve">Stainless steel wall sleeve (ID) to set in waterproof concrete; for subsequent installation of pipes/cables through a Crassus press seal; water pressure-tight, bonded Power-Profile to prevent ingress of odor, gas or water; 2 end caps as installation aid
</v>
          </cell>
          <cell r="P1591">
            <v>23</v>
          </cell>
          <cell r="Q1591" t="str">
            <v>-</v>
          </cell>
          <cell r="R1591">
            <v>150</v>
          </cell>
          <cell r="S1591">
            <v>450</v>
          </cell>
          <cell r="T1591">
            <v>2.5</v>
          </cell>
          <cell r="U1591" t="str">
            <v>-</v>
          </cell>
          <cell r="V1591">
            <v>3.69</v>
          </cell>
          <cell r="W1591" t="str">
            <v>V2A / EPDM</v>
          </cell>
        </row>
        <row r="1592">
          <cell r="B1592" t="str">
            <v>CRA22615</v>
          </cell>
          <cell r="C1592" t="str">
            <v>CEFE150500</v>
          </cell>
          <cell r="D1592">
            <v>73269060</v>
          </cell>
          <cell r="E1592">
            <v>4260431850414</v>
          </cell>
          <cell r="F1592" t="str">
            <v>Wastewater Pipe-Wallpenetrations</v>
          </cell>
          <cell r="G1592" t="str">
            <v>Wall Sleeve</v>
          </cell>
          <cell r="H1592" t="str">
            <v>Wall Sleeve Stainless Steel</v>
          </cell>
          <cell r="I1592">
            <v>21005</v>
          </cell>
          <cell r="J1592" t="str">
            <v>Kraso</v>
          </cell>
          <cell r="K1592" t="str">
            <v>Crassus - Wall Sleeve Stainless Steel DN 150, for wall thickness 50 cm</v>
          </cell>
          <cell r="L1592" t="str">
            <v>bonded Power-Profile, water pressure-tight up to 2,5 bar; V2A</v>
          </cell>
          <cell r="M1592" t="str">
            <v>Crassus - Wall Sleeve Stainless Steel DN 150, for wall thickness 50 cm; bonded Power-Profile, water pressure-tight up to 2,5 bar; V2A</v>
          </cell>
          <cell r="N1592" t="str">
            <v xml:space="preserve">Crassus
Wall Sleeve Stainless Steel
Stainless steel wall sleeve (ID) to set in waterproof concrete; for subsequent installation of pipes/cables through a Crassus press seal; water pressure-tight, bonded Power-Profile to prevent ingress of odor, gas or water; 2 end caps as installation aid
Brand: Crassus “or equivalent”
Pressure-tight (bar): 2,5
Proof of pressure-tightness: MPA test report
Sealing material: EPDM
(optionally: NBR, KTW-approval)
Pipe material: Stainless steel V2A
Wall sleeve (DN): _____
Wall thickness (cm): _____
or
Item number: ______
Quantity (piece): ______
Price per unit (€): ______
Total price (€): _____
</v>
          </cell>
          <cell r="O1592" t="str">
            <v xml:space="preserve">Stainless steel wall sleeve (ID) to set in waterproof concrete; for subsequent installation of pipes/cables through a Crassus press seal; water pressure-tight, bonded Power-Profile to prevent ingress of odor, gas or water; 2 end caps as installation aid
</v>
          </cell>
          <cell r="P1592">
            <v>23</v>
          </cell>
          <cell r="Q1592" t="str">
            <v>-</v>
          </cell>
          <cell r="R1592">
            <v>150</v>
          </cell>
          <cell r="S1592">
            <v>500</v>
          </cell>
          <cell r="T1592">
            <v>2.5</v>
          </cell>
          <cell r="U1592" t="str">
            <v>-</v>
          </cell>
          <cell r="V1592">
            <v>4.07</v>
          </cell>
          <cell r="W1592" t="str">
            <v>V2A / EPDM</v>
          </cell>
        </row>
        <row r="1593">
          <cell r="B1593" t="str">
            <v>CRA22645</v>
          </cell>
          <cell r="C1593" t="str">
            <v>CEFE200200</v>
          </cell>
          <cell r="D1593">
            <v>73269060</v>
          </cell>
          <cell r="E1593">
            <v>4260391379208</v>
          </cell>
          <cell r="F1593" t="str">
            <v>Wastewater Pipe-Wallpenetrations</v>
          </cell>
          <cell r="G1593" t="str">
            <v>Wall Sleeve</v>
          </cell>
          <cell r="H1593" t="str">
            <v>Wall Sleeve Stainless Steel</v>
          </cell>
          <cell r="I1593">
            <v>21005</v>
          </cell>
          <cell r="J1593" t="str">
            <v>Kraso</v>
          </cell>
          <cell r="K1593" t="str">
            <v>Crassus - Wall Sleeve Stainless Steel DN 200, for wall thickness 20 cm</v>
          </cell>
          <cell r="L1593" t="str">
            <v>bonded Power-Profile, water pressure-tight up to 2,5 bar; V2A</v>
          </cell>
          <cell r="M1593" t="str">
            <v>Crassus - Wall Sleeve Stainless Steel DN 200, for wall thickness 20 cm; bonded Power-Profile, water pressure-tight up to 2,5 bar; V2A</v>
          </cell>
          <cell r="N1593" t="str">
            <v xml:space="preserve">Crassus
Wall Sleeve Stainless Steel
Stainless steel wall sleeve (ID) to set in waterproof concrete; for subsequent installation of pipes/cables through a Crassus press seal; water pressure-tight, bonded Power-Profile to prevent ingress of odor, gas or water; 2 end caps as installation aid
Brand: Crassus “or equivalent”
Pressure-tight (bar): 2,5
Proof of pressure-tightness: MPA test report
Sealing material: EPDM
(optionally: NBR, KTW-approval)
Pipe material: Stainless steel V2A
Wall sleeve (DN): _____
Wall thickness (cm): _____
or
Item number: ______
Quantity (piece): ______
Price per unit (€): ______
Total price (€): _____
</v>
          </cell>
          <cell r="O1593" t="str">
            <v xml:space="preserve">Stainless steel wall sleeve (ID) to set in waterproof concrete; for subsequent installation of pipes/cables through a Crassus press seal; water pressure-tight, bonded Power-Profile to prevent ingress of odor, gas or water; 2 end caps as installation aid
</v>
          </cell>
          <cell r="P1593">
            <v>23</v>
          </cell>
          <cell r="Q1593" t="str">
            <v>-</v>
          </cell>
          <cell r="R1593">
            <v>200</v>
          </cell>
          <cell r="S1593">
            <v>200</v>
          </cell>
          <cell r="T1593">
            <v>2.5</v>
          </cell>
          <cell r="U1593" t="str">
            <v>-</v>
          </cell>
          <cell r="V1593">
            <v>2.39</v>
          </cell>
          <cell r="W1593" t="str">
            <v>V2A / EPDM</v>
          </cell>
        </row>
        <row r="1594">
          <cell r="B1594" t="str">
            <v>CRA22646</v>
          </cell>
          <cell r="C1594" t="str">
            <v>CEFE200240</v>
          </cell>
          <cell r="D1594">
            <v>73269060</v>
          </cell>
          <cell r="E1594">
            <v>4260391379215</v>
          </cell>
          <cell r="F1594" t="str">
            <v>Wastewater Pipe-Wallpenetrations</v>
          </cell>
          <cell r="G1594" t="str">
            <v>Wall Sleeve</v>
          </cell>
          <cell r="H1594" t="str">
            <v>Wall Sleeve Stainless Steel</v>
          </cell>
          <cell r="I1594">
            <v>21005</v>
          </cell>
          <cell r="J1594" t="str">
            <v>Kraso</v>
          </cell>
          <cell r="K1594" t="str">
            <v>Crassus - Wall Sleeve Stainless Steel DN 200, for wall thickness 24 cm</v>
          </cell>
          <cell r="L1594" t="str">
            <v>bonded Power-Profile, water pressure-tight up to 2,5 bar; V2A</v>
          </cell>
          <cell r="M1594" t="str">
            <v>Crassus - Wall Sleeve Stainless Steel DN 200, for wall thickness 24 cm; bonded Power-Profile, water pressure-tight up to 2,5 bar; V2A</v>
          </cell>
          <cell r="N1594" t="str">
            <v xml:space="preserve">Crassus
Wall Sleeve Stainless Steel
Stainless steel wall sleeve (ID) to set in waterproof concrete; for subsequent installation of pipes/cables through a Crassus press seal; water pressure-tight, bonded Power-Profile to prevent ingress of odor, gas or water; 2 end caps as installation aid
Brand: Crassus “or equivalent”
Pressure-tight (bar): 2,5
Proof of pressure-tightness: MPA test report
Sealing material: EPDM
(optionally: NBR, KTW-approval)
Pipe material: Stainless steel V2A
Wall sleeve (DN): _____
Wall thickness (cm): _____
or
Item number: ______
Quantity (piece): ______
Price per unit (€): ______
Total price (€): _____
</v>
          </cell>
          <cell r="O1594" t="str">
            <v xml:space="preserve">Stainless steel wall sleeve (ID) to set in waterproof concrete; for subsequent installation of pipes/cables through a Crassus press seal; water pressure-tight, bonded Power-Profile to prevent ingress of odor, gas or water; 2 end caps as installation aid
</v>
          </cell>
          <cell r="P1594">
            <v>23</v>
          </cell>
          <cell r="Q1594" t="str">
            <v>-</v>
          </cell>
          <cell r="R1594">
            <v>200</v>
          </cell>
          <cell r="S1594">
            <v>240</v>
          </cell>
          <cell r="T1594">
            <v>2.5</v>
          </cell>
          <cell r="U1594" t="str">
            <v>-</v>
          </cell>
          <cell r="V1594">
            <v>2.79</v>
          </cell>
          <cell r="W1594" t="str">
            <v>V2A / EPDM</v>
          </cell>
        </row>
        <row r="1595">
          <cell r="B1595" t="str">
            <v>CRA22647</v>
          </cell>
          <cell r="C1595" t="str">
            <v>CEFE200250</v>
          </cell>
          <cell r="D1595">
            <v>73269060</v>
          </cell>
          <cell r="E1595">
            <v>4260391379222</v>
          </cell>
          <cell r="F1595" t="str">
            <v>Wastewater Pipe-Wallpenetrations</v>
          </cell>
          <cell r="G1595" t="str">
            <v>Wall Sleeve</v>
          </cell>
          <cell r="H1595" t="str">
            <v>Wall Sleeve Stainless Steel</v>
          </cell>
          <cell r="I1595">
            <v>21005</v>
          </cell>
          <cell r="J1595" t="str">
            <v>Kraso</v>
          </cell>
          <cell r="K1595" t="str">
            <v>Crassus - Wall Sleeve Stainless Steel DN 200, for wall thickness 25 cm</v>
          </cell>
          <cell r="L1595" t="str">
            <v>bonded Power-Profile, water pressure-tight up to 2,5 bar; V2A</v>
          </cell>
          <cell r="M1595" t="str">
            <v>Crassus - Wall Sleeve Stainless Steel DN 200, for wall thickness 25 cm; bonded Power-Profile, water pressure-tight up to 2,5 bar; V2A</v>
          </cell>
          <cell r="N1595" t="str">
            <v xml:space="preserve">Crassus
Wall Sleeve Stainless Steel
Stainless steel wall sleeve (ID) to set in waterproof concrete; for subsequent installation of pipes/cables through a Crassus press seal; water pressure-tight, bonded Power-Profile to prevent ingress of odor, gas or water; 2 end caps as installation aid
Brand: Crassus “or equivalent”
Pressure-tight (bar): 2,5
Proof of pressure-tightness: MPA test report
Sealing material: EPDM
(optionally: NBR, KTW-approval)
Pipe material: Stainless steel V2A
Wall sleeve (DN): _____
Wall thickness (cm): _____
or
Item number: ______
Quantity (piece): ______
Price per unit (€): ______
Total price (€): _____
</v>
          </cell>
          <cell r="O1595" t="str">
            <v xml:space="preserve">Stainless steel wall sleeve (ID) to set in waterproof concrete; for subsequent installation of pipes/cables through a Crassus press seal; water pressure-tight, bonded Power-Profile to prevent ingress of odor, gas or water; 2 end caps as installation aid
</v>
          </cell>
          <cell r="P1595">
            <v>23</v>
          </cell>
          <cell r="Q1595" t="str">
            <v>-</v>
          </cell>
          <cell r="R1595">
            <v>200</v>
          </cell>
          <cell r="S1595">
            <v>250</v>
          </cell>
          <cell r="T1595">
            <v>2.5</v>
          </cell>
          <cell r="U1595" t="str">
            <v>-</v>
          </cell>
          <cell r="V1595">
            <v>2.89</v>
          </cell>
          <cell r="W1595" t="str">
            <v>V2A / EPDM</v>
          </cell>
        </row>
        <row r="1596">
          <cell r="B1596" t="str">
            <v>CRA22648</v>
          </cell>
          <cell r="C1596" t="str">
            <v>CEFE200300</v>
          </cell>
          <cell r="D1596">
            <v>73269060</v>
          </cell>
          <cell r="E1596">
            <v>4260391379239</v>
          </cell>
          <cell r="F1596" t="str">
            <v>Wastewater Pipe-Wallpenetrations</v>
          </cell>
          <cell r="G1596" t="str">
            <v>Wall Sleeve</v>
          </cell>
          <cell r="H1596" t="str">
            <v>Wall Sleeve Stainless Steel</v>
          </cell>
          <cell r="I1596">
            <v>21005</v>
          </cell>
          <cell r="J1596" t="str">
            <v>Kraso</v>
          </cell>
          <cell r="K1596" t="str">
            <v>Crassus - Wall Sleeve Stainless Steel DN 200, for wall thickness 30 cm</v>
          </cell>
          <cell r="L1596" t="str">
            <v>bonded Power-Profile, water pressure-tight up to 2,5 bar; V2A</v>
          </cell>
          <cell r="M1596" t="str">
            <v>Crassus - Wall Sleeve Stainless Steel DN 200, for wall thickness 30 cm; bonded Power-Profile, water pressure-tight up to 2,5 bar; V2A</v>
          </cell>
          <cell r="N1596" t="str">
            <v xml:space="preserve">Crassus
Wall Sleeve Stainless Steel
Stainless steel wall sleeve (ID) to set in waterproof concrete; for subsequent installation of pipes/cables through a Crassus press seal; water pressure-tight, bonded Power-Profile to prevent ingress of odor, gas or water; 2 end caps as installation aid
Brand: Crassus “or equivalent”
Pressure-tight (bar): 2,5
Proof of pressure-tightness: MPA test report
Sealing material: EPDM
(optionally: NBR, KTW-approval)
Pipe material: Stainless steel V2A
Wall sleeve (DN): _____
Wall thickness (cm): _____
or
Item number: ______
Quantity (piece): ______
Price per unit (€): ______
Total price (€): _____
</v>
          </cell>
          <cell r="O1596" t="str">
            <v xml:space="preserve">Stainless steel wall sleeve (ID) to set in waterproof concrete; for subsequent installation of pipes/cables through a Crassus press seal; water pressure-tight, bonded Power-Profile to prevent ingress of odor, gas or water; 2 end caps as installation aid
</v>
          </cell>
          <cell r="P1596">
            <v>23</v>
          </cell>
          <cell r="Q1596" t="str">
            <v>-</v>
          </cell>
          <cell r="R1596">
            <v>200</v>
          </cell>
          <cell r="S1596">
            <v>300</v>
          </cell>
          <cell r="T1596">
            <v>2.5</v>
          </cell>
          <cell r="U1596" t="str">
            <v>-</v>
          </cell>
          <cell r="V1596">
            <v>3.4</v>
          </cell>
          <cell r="W1596" t="str">
            <v>V2A / EPDM</v>
          </cell>
        </row>
        <row r="1597">
          <cell r="B1597" t="str">
            <v>CRA22616</v>
          </cell>
          <cell r="C1597" t="str">
            <v>CEFE200350</v>
          </cell>
          <cell r="D1597">
            <v>73269060</v>
          </cell>
          <cell r="E1597">
            <v>4260431850421</v>
          </cell>
          <cell r="F1597" t="str">
            <v>Wastewater Pipe-Wallpenetrations</v>
          </cell>
          <cell r="G1597" t="str">
            <v>Wall Sleeve</v>
          </cell>
          <cell r="H1597" t="str">
            <v>Wall Sleeve Stainless Steel</v>
          </cell>
          <cell r="I1597">
            <v>21005</v>
          </cell>
          <cell r="J1597" t="str">
            <v>Kraso</v>
          </cell>
          <cell r="K1597" t="str">
            <v>Crassus - Wall Sleeve Stainless Steel DN 200, for wall thickness 35 cm</v>
          </cell>
          <cell r="L1597" t="str">
            <v>bonded Power-Profile, water pressure-tight up to 2,5 bar; V2A</v>
          </cell>
          <cell r="M1597" t="str">
            <v>Crassus - Wall Sleeve Stainless Steel DN 200, for wall thickness 35 cm; bonded Power-Profile, water pressure-tight up to 2,5 bar; V2A</v>
          </cell>
          <cell r="N1597" t="str">
            <v xml:space="preserve">Crassus
Wall Sleeve Stainless Steel
Stainless steel wall sleeve (ID) to set in waterproof concrete; for subsequent installation of pipes/cables through a Crassus press seal; water pressure-tight, bonded Power-Profile to prevent ingress of odor, gas or water; 2 end caps as installation aid
Brand: Crassus “or equivalent”
Pressure-tight (bar): 2,5
Proof of pressure-tightness: MPA test report
Sealing material: EPDM
(optionally: NBR, KTW-approval)
Pipe material: Stainless steel V2A
Wall sleeve (DN): _____
Wall thickness (cm): _____
or
Item number: ______
Quantity (piece): ______
Price per unit (€): ______
Total price (€): _____
</v>
          </cell>
          <cell r="O1597" t="str">
            <v xml:space="preserve">Stainless steel wall sleeve (ID) to set in waterproof concrete; for subsequent installation of pipes/cables through a Crassus press seal; water pressure-tight, bonded Power-Profile to prevent ingress of odor, gas or water; 2 end caps as installation aid
</v>
          </cell>
          <cell r="P1597">
            <v>23</v>
          </cell>
          <cell r="Q1597" t="str">
            <v>-</v>
          </cell>
          <cell r="R1597">
            <v>200</v>
          </cell>
          <cell r="S1597">
            <v>350</v>
          </cell>
          <cell r="T1597">
            <v>2.5</v>
          </cell>
          <cell r="U1597" t="str">
            <v>-</v>
          </cell>
          <cell r="V1597">
            <v>3.9</v>
          </cell>
          <cell r="W1597" t="str">
            <v>V2A / EPDM</v>
          </cell>
        </row>
        <row r="1598">
          <cell r="B1598" t="str">
            <v>CRA22617</v>
          </cell>
          <cell r="C1598" t="str">
            <v>CEFE200365</v>
          </cell>
          <cell r="D1598">
            <v>73269060</v>
          </cell>
          <cell r="E1598">
            <v>4260431850438</v>
          </cell>
          <cell r="F1598" t="str">
            <v>Wastewater Pipe-Wallpenetrations</v>
          </cell>
          <cell r="G1598" t="str">
            <v>Wall Sleeve</v>
          </cell>
          <cell r="H1598" t="str">
            <v>Wall Sleeve Stainless Steel</v>
          </cell>
          <cell r="I1598">
            <v>21005</v>
          </cell>
          <cell r="J1598" t="str">
            <v>Kraso</v>
          </cell>
          <cell r="K1598" t="str">
            <v>Crassus - Wall Sleeve Stainless Steel DN 200, for wall thickness 36,5 cm</v>
          </cell>
          <cell r="L1598" t="str">
            <v>bonded Power-Profile, water pressure-tight up to 2,5 bar; V2A</v>
          </cell>
          <cell r="M1598" t="str">
            <v>Crassus - Wall Sleeve Stainless Steel DN 200, for wall thickness 36,5 cm; bonded Power-Profile, water pressure-tight up to 2,5 bar; V2A</v>
          </cell>
          <cell r="N1598" t="str">
            <v xml:space="preserve">Crassus
Wall Sleeve Stainless Steel
Stainless steel wall sleeve (ID) to set in waterproof concrete; for subsequent installation of pipes/cables through a Crassus press seal; water pressure-tight, bonded Power-Profile to prevent ingress of odor, gas or water; 2 end caps as installation aid
Brand: Crassus “or equivalent”
Pressure-tight (bar): 2,5
Proof of pressure-tightness: MPA test report
Sealing material: EPDM
(optionally: NBR, KTW-approval)
Pipe material: Stainless steel V2A
Wall sleeve (DN): _____
Wall thickness (cm): _____
or
Item number: ______
Quantity (piece): ______
Price per unit (€): ______
Total price (€): _____
</v>
          </cell>
          <cell r="O1598" t="str">
            <v xml:space="preserve">Stainless steel wall sleeve (ID) to set in waterproof concrete; for subsequent installation of pipes/cables through a Crassus press seal; water pressure-tight, bonded Power-Profile to prevent ingress of odor, gas or water; 2 end caps as installation aid
</v>
          </cell>
          <cell r="P1598">
            <v>23</v>
          </cell>
          <cell r="Q1598" t="str">
            <v>-</v>
          </cell>
          <cell r="R1598">
            <v>200</v>
          </cell>
          <cell r="S1598">
            <v>365</v>
          </cell>
          <cell r="T1598">
            <v>2.5</v>
          </cell>
          <cell r="U1598" t="str">
            <v>-</v>
          </cell>
          <cell r="V1598">
            <v>4.05</v>
          </cell>
          <cell r="W1598" t="str">
            <v>V2A / EPDM</v>
          </cell>
        </row>
        <row r="1599">
          <cell r="B1599" t="str">
            <v>CRA22618</v>
          </cell>
          <cell r="C1599" t="str">
            <v>CEFE200400</v>
          </cell>
          <cell r="D1599">
            <v>73269060</v>
          </cell>
          <cell r="E1599">
            <v>4260431850445</v>
          </cell>
          <cell r="F1599" t="str">
            <v>Wastewater Pipe-Wallpenetrations</v>
          </cell>
          <cell r="G1599" t="str">
            <v>Wall Sleeve</v>
          </cell>
          <cell r="H1599" t="str">
            <v>Wall Sleeve Stainless Steel</v>
          </cell>
          <cell r="I1599">
            <v>21005</v>
          </cell>
          <cell r="J1599" t="str">
            <v>Kraso</v>
          </cell>
          <cell r="K1599" t="str">
            <v>Crassus - Wall Sleeve Stainless Steel DN 200, for wall thickness 40 cm</v>
          </cell>
          <cell r="L1599" t="str">
            <v>bonded Power-Profile, water pressure-tight up to 2,5 bar; V2A</v>
          </cell>
          <cell r="M1599" t="str">
            <v>Crassus - Wall Sleeve Stainless Steel DN 200, for wall thickness 40 cm; bonded Power-Profile, water pressure-tight up to 2,5 bar; V2A</v>
          </cell>
          <cell r="N1599" t="str">
            <v xml:space="preserve">Crassus
Wall Sleeve Stainless Steel
Stainless steel wall sleeve (ID) to set in waterproof concrete; for subsequent installation of pipes/cables through a Crassus press seal; water pressure-tight, bonded Power-Profile to prevent ingress of odor, gas or water; 2 end caps as installation aid
Brand: Crassus “or equivalent”
Pressure-tight (bar): 2,5
Proof of pressure-tightness: MPA test report
Sealing material: EPDM
(optionally: NBR, KTW-approval)
Pipe material: Stainless steel V2A
Wall sleeve (DN): _____
Wall thickness (cm): _____
or
Item number: ______
Quantity (piece): ______
Price per unit (€): ______
Total price (€): _____
</v>
          </cell>
          <cell r="O1599" t="str">
            <v xml:space="preserve">Stainless steel wall sleeve (ID) to set in waterproof concrete; for subsequent installation of pipes/cables through a Crassus press seal; water pressure-tight, bonded Power-Profile to prevent ingress of odor, gas or water; 2 end caps as installation aid
</v>
          </cell>
          <cell r="P1599">
            <v>23</v>
          </cell>
          <cell r="Q1599" t="str">
            <v>-</v>
          </cell>
          <cell r="R1599">
            <v>200</v>
          </cell>
          <cell r="S1599">
            <v>400</v>
          </cell>
          <cell r="T1599">
            <v>2.5</v>
          </cell>
          <cell r="U1599" t="str">
            <v>-</v>
          </cell>
          <cell r="V1599">
            <v>4.41</v>
          </cell>
          <cell r="W1599" t="str">
            <v>V2A / EPDM</v>
          </cell>
        </row>
        <row r="1600">
          <cell r="B1600" t="str">
            <v>CRA22619</v>
          </cell>
          <cell r="C1600" t="str">
            <v>CEFE200450</v>
          </cell>
          <cell r="D1600">
            <v>73269060</v>
          </cell>
          <cell r="E1600">
            <v>4260431850452</v>
          </cell>
          <cell r="F1600" t="str">
            <v>Wastewater Pipe-Wallpenetrations</v>
          </cell>
          <cell r="G1600" t="str">
            <v>Wall Sleeve</v>
          </cell>
          <cell r="H1600" t="str">
            <v>Wall Sleeve Stainless Steel</v>
          </cell>
          <cell r="I1600">
            <v>21005</v>
          </cell>
          <cell r="J1600" t="str">
            <v>Kraso</v>
          </cell>
          <cell r="K1600" t="str">
            <v>Crassus - Wall Sleeve Stainless Steel DN 200, for wall thickness 45 cm</v>
          </cell>
          <cell r="L1600" t="str">
            <v>bonded Power-Profile, water pressure-tight up to 2,5 bar; V2A</v>
          </cell>
          <cell r="M1600" t="str">
            <v>Crassus - Wall Sleeve Stainless Steel DN 200, for wall thickness 45 cm; bonded Power-Profile, water pressure-tight up to 2,5 bar; V2A</v>
          </cell>
          <cell r="N1600" t="str">
            <v xml:space="preserve">Crassus
Wall Sleeve Stainless Steel
Stainless steel wall sleeve (ID) to set in waterproof concrete; for subsequent installation of pipes/cables through a Crassus press seal; water pressure-tight, bonded Power-Profile to prevent ingress of odor, gas or water; 2 end caps as installation aid
Brand: Crassus “or equivalent”
Pressure-tight (bar): 2,5
Proof of pressure-tightness: MPA test report
Sealing material: EPDM
(optionally: NBR, KTW-approval)
Pipe material: Stainless steel V2A
Wall sleeve (DN): _____
Wall thickness (cm): _____
or
Item number: ______
Quantity (piece): ______
Price per unit (€): ______
Total price (€): _____
</v>
          </cell>
          <cell r="O1600" t="str">
            <v xml:space="preserve">Stainless steel wall sleeve (ID) to set in waterproof concrete; for subsequent installation of pipes/cables through a Crassus press seal; water pressure-tight, bonded Power-Profile to prevent ingress of odor, gas or water; 2 end caps as installation aid
</v>
          </cell>
          <cell r="P1600">
            <v>23</v>
          </cell>
          <cell r="Q1600" t="str">
            <v>-</v>
          </cell>
          <cell r="R1600">
            <v>200</v>
          </cell>
          <cell r="S1600">
            <v>450</v>
          </cell>
          <cell r="T1600">
            <v>2.5</v>
          </cell>
          <cell r="U1600" t="str">
            <v>-</v>
          </cell>
          <cell r="V1600">
            <v>4.92</v>
          </cell>
          <cell r="W1600" t="str">
            <v>V2A / EPDM</v>
          </cell>
        </row>
        <row r="1601">
          <cell r="B1601" t="str">
            <v>CRA22685</v>
          </cell>
          <cell r="C1601" t="str">
            <v>CEFE200500</v>
          </cell>
          <cell r="D1601">
            <v>73269060</v>
          </cell>
          <cell r="E1601">
            <v>4260431850469</v>
          </cell>
          <cell r="F1601" t="str">
            <v>Wastewater Pipe-Wallpenetrations</v>
          </cell>
          <cell r="G1601" t="str">
            <v>Wall Sleeve</v>
          </cell>
          <cell r="H1601" t="str">
            <v>Wall Sleeve Stainless Steel</v>
          </cell>
          <cell r="I1601">
            <v>21005</v>
          </cell>
          <cell r="J1601" t="str">
            <v>Kraso</v>
          </cell>
          <cell r="K1601" t="str">
            <v>Crassus - Wall Sleeve Stainless Steel DN 200, for wall thickness 50 cm</v>
          </cell>
          <cell r="L1601" t="str">
            <v>bonded Power-Profile, water pressure-tight up to 2,5 bar; V2A</v>
          </cell>
          <cell r="M1601" t="str">
            <v>Crassus - Wall Sleeve Stainless Steel DN 200, for wall thickness 50 cm; bonded Power-Profile, water pressure-tight up to 2,5 bar; V2A</v>
          </cell>
          <cell r="N1601" t="str">
            <v xml:space="preserve">Crassus
Wall Sleeve Stainless Steel
Stainless steel wall sleeve (ID) to set in waterproof concrete; for subsequent installation of pipes/cables through a Crassus press seal; water pressure-tight, bonded Power-Profile to prevent ingress of odor, gas or water; 2 end caps as installation aid
Brand: Crassus “or equivalent”
Pressure-tight (bar): 2,5
Proof of pressure-tightness: MPA test report
Sealing material: EPDM
(optionally: NBR, KTW-approval)
Pipe material: Stainless steel V2A
Wall sleeve (DN): _____
Wall thickness (cm): _____
or
Item number: ______
Quantity (piece): ______
Price per unit (€): ______
Total price (€): _____
</v>
          </cell>
          <cell r="O1601" t="str">
            <v xml:space="preserve">Stainless steel wall sleeve (ID) to set in waterproof concrete; for subsequent installation of pipes/cables through a Crassus press seal; water pressure-tight, bonded Power-Profile to prevent ingress of odor, gas or water; 2 end caps as installation aid
</v>
          </cell>
          <cell r="P1601">
            <v>23</v>
          </cell>
          <cell r="Q1601" t="str">
            <v>-</v>
          </cell>
          <cell r="R1601">
            <v>200</v>
          </cell>
          <cell r="S1601">
            <v>500</v>
          </cell>
          <cell r="T1601">
            <v>2.5</v>
          </cell>
          <cell r="U1601" t="str">
            <v>-</v>
          </cell>
          <cell r="V1601">
            <v>5.42</v>
          </cell>
          <cell r="W1601" t="str">
            <v>V2A / EPDM</v>
          </cell>
        </row>
        <row r="1602">
          <cell r="B1602" t="str">
            <v>CRA22649</v>
          </cell>
          <cell r="C1602" t="str">
            <v>CEFE250200</v>
          </cell>
          <cell r="D1602">
            <v>73269060</v>
          </cell>
          <cell r="E1602">
            <v>4260391379246</v>
          </cell>
          <cell r="F1602" t="str">
            <v>Wastewater Pipe-Wallpenetrations</v>
          </cell>
          <cell r="G1602" t="str">
            <v>Wall Sleeve</v>
          </cell>
          <cell r="H1602" t="str">
            <v>Wall Sleeve Stainless Steel</v>
          </cell>
          <cell r="I1602">
            <v>21005</v>
          </cell>
          <cell r="J1602" t="str">
            <v>Kraso</v>
          </cell>
          <cell r="K1602" t="str">
            <v>Crassus - Wall Sleeve Stainless Steel DN 250, for wall thickness 20 cm</v>
          </cell>
          <cell r="L1602" t="str">
            <v>bonded Power-Profile, water pressure-tight up to 2,5 bar; V2A</v>
          </cell>
          <cell r="M1602" t="str">
            <v>Crassus - Wall Sleeve Stainless Steel DN 250, for wall thickness 20 cm; bonded Power-Profile, water pressure-tight up to 2,5 bar; V2A</v>
          </cell>
          <cell r="N1602" t="str">
            <v xml:space="preserve">Crassus
Wall Sleeve Stainless Steel
Stainless steel wall sleeve (ID) to set in waterproof concrete; for subsequent installation of pipes/cables through a Crassus press seal; water pressure-tight, bonded Power-Profile to prevent ingress of odor, gas or water; 2 end caps as installation aid
Brand: Crassus “or equivalent”
Pressure-tight (bar): 2,5
Proof of pressure-tightness: MPA test report
Sealing material: EPDM
(optionally: NBR, KTW-approval)
Pipe material: Stainless steel V2A
Wall sleeve (DN): _____
Wall thickness (cm): _____
or
Item number: ______
Quantity (piece): ______
Price per unit (€): ______
Total price (€): _____
</v>
          </cell>
          <cell r="O1602" t="str">
            <v xml:space="preserve">Stainless steel wall sleeve (ID) to set in waterproof concrete; for subsequent installation of pipes/cables through a Crassus press seal; water pressure-tight, bonded Power-Profile to prevent ingress of odor, gas or water; 2 end caps as installation aid
</v>
          </cell>
          <cell r="P1602">
            <v>23</v>
          </cell>
          <cell r="Q1602" t="str">
            <v>-</v>
          </cell>
          <cell r="R1602">
            <v>250</v>
          </cell>
          <cell r="S1602">
            <v>200</v>
          </cell>
          <cell r="T1602">
            <v>2.5</v>
          </cell>
          <cell r="U1602" t="str">
            <v>-</v>
          </cell>
          <cell r="V1602">
            <v>4.1900000000000004</v>
          </cell>
          <cell r="W1602" t="str">
            <v>V2A / EPDM</v>
          </cell>
        </row>
        <row r="1603">
          <cell r="B1603" t="str">
            <v>CRA22650</v>
          </cell>
          <cell r="C1603" t="str">
            <v>CEFE250240</v>
          </cell>
          <cell r="D1603">
            <v>73269060</v>
          </cell>
          <cell r="E1603">
            <v>4260391379253</v>
          </cell>
          <cell r="F1603" t="str">
            <v>Wastewater Pipe-Wallpenetrations</v>
          </cell>
          <cell r="G1603" t="str">
            <v>Wall Sleeve</v>
          </cell>
          <cell r="H1603" t="str">
            <v>Wall Sleeve Stainless Steel</v>
          </cell>
          <cell r="I1603">
            <v>21005</v>
          </cell>
          <cell r="J1603" t="str">
            <v>Kraso</v>
          </cell>
          <cell r="K1603" t="str">
            <v>Crassus - Wall Sleeve Stainless Steel DN 250, for wall thickness 24 cm</v>
          </cell>
          <cell r="L1603" t="str">
            <v>bonded Power-Profile, water pressure-tight up to 2,5 bar; V2A</v>
          </cell>
          <cell r="M1603" t="str">
            <v>Crassus - Wall Sleeve Stainless Steel DN 250, for wall thickness 24 cm; bonded Power-Profile, water pressure-tight up to 2,5 bar; V2A</v>
          </cell>
          <cell r="N1603" t="str">
            <v xml:space="preserve">Crassus
Wall Sleeve Stainless Steel
Stainless steel wall sleeve (ID) to set in waterproof concrete; for subsequent installation of pipes/cables through a Crassus press seal; water pressure-tight, bonded Power-Profile to prevent ingress of odor, gas or water; 2 end caps as installation aid
Brand: Crassus “or equivalent”
Pressure-tight (bar): 2,5
Proof of pressure-tightness: MPA test report
Sealing material: EPDM
(optionally: NBR, KTW-approval)
Pipe material: Stainless steel V2A
Wall sleeve (DN): _____
Wall thickness (cm): _____
or
Item number: ______
Quantity (piece): ______
Price per unit (€): ______
Total price (€): _____
</v>
          </cell>
          <cell r="O1603" t="str">
            <v xml:space="preserve">Stainless steel wall sleeve (ID) to set in waterproof concrete; for subsequent installation of pipes/cables through a Crassus press seal; water pressure-tight, bonded Power-Profile to prevent ingress of odor, gas or water; 2 end caps as installation aid
</v>
          </cell>
          <cell r="P1603">
            <v>23</v>
          </cell>
          <cell r="Q1603" t="str">
            <v>-</v>
          </cell>
          <cell r="R1603">
            <v>250</v>
          </cell>
          <cell r="S1603">
            <v>240</v>
          </cell>
          <cell r="T1603">
            <v>2.5</v>
          </cell>
          <cell r="U1603" t="str">
            <v>-</v>
          </cell>
          <cell r="V1603">
            <v>4.9400000000000004</v>
          </cell>
          <cell r="W1603" t="str">
            <v>V2A / EPDM</v>
          </cell>
        </row>
        <row r="1604">
          <cell r="B1604" t="str">
            <v>CRA22651</v>
          </cell>
          <cell r="C1604" t="str">
            <v>CEFE250250</v>
          </cell>
          <cell r="D1604">
            <v>73269060</v>
          </cell>
          <cell r="E1604">
            <v>4260391379260</v>
          </cell>
          <cell r="F1604" t="str">
            <v>Wastewater Pipe-Wallpenetrations</v>
          </cell>
          <cell r="G1604" t="str">
            <v>Wall Sleeve</v>
          </cell>
          <cell r="H1604" t="str">
            <v>Wall Sleeve Stainless Steel</v>
          </cell>
          <cell r="I1604">
            <v>21005</v>
          </cell>
          <cell r="J1604" t="str">
            <v>Kraso</v>
          </cell>
          <cell r="K1604" t="str">
            <v>Crassus - Wall Sleeve Stainless Steel DN 250, for wall thickness 25 cm</v>
          </cell>
          <cell r="L1604" t="str">
            <v>bonded Power-Profile, water pressure-tight up to 2,5 bar; V2A</v>
          </cell>
          <cell r="M1604" t="str">
            <v>Crassus - Wall Sleeve Stainless Steel DN 250, for wall thickness 25 cm; bonded Power-Profile, water pressure-tight up to 2,5 bar; V2A</v>
          </cell>
          <cell r="N1604" t="str">
            <v xml:space="preserve">Crassus
Wall Sleeve Stainless Steel
Stainless steel wall sleeve (ID) to set in waterproof concrete; for subsequent installation of pipes/cables through a Crassus press seal; water pressure-tight, bonded Power-Profile to prevent ingress of odor, gas or water; 2 end caps as installation aid
Brand: Crassus “or equivalent”
Pressure-tight (bar): 2,5
Proof of pressure-tightness: MPA test report
Sealing material: EPDM
(optionally: NBR, KTW-approval)
Pipe material: Stainless steel V2A
Wall sleeve (DN): _____
Wall thickness (cm): _____
or
Item number: ______
Quantity (piece): ______
Price per unit (€): ______
Total price (€): _____
</v>
          </cell>
          <cell r="O1604" t="str">
            <v xml:space="preserve">Stainless steel wall sleeve (ID) to set in waterproof concrete; for subsequent installation of pipes/cables through a Crassus press seal; water pressure-tight, bonded Power-Profile to prevent ingress of odor, gas or water; 2 end caps as installation aid
</v>
          </cell>
          <cell r="P1604">
            <v>23</v>
          </cell>
          <cell r="Q1604" t="str">
            <v>-</v>
          </cell>
          <cell r="R1604">
            <v>250</v>
          </cell>
          <cell r="S1604">
            <v>250</v>
          </cell>
          <cell r="T1604">
            <v>2.5</v>
          </cell>
          <cell r="U1604" t="str">
            <v>-</v>
          </cell>
          <cell r="V1604">
            <v>5.12</v>
          </cell>
          <cell r="W1604" t="str">
            <v>V2A / EPDM</v>
          </cell>
        </row>
        <row r="1605">
          <cell r="B1605" t="str">
            <v>CRA22652</v>
          </cell>
          <cell r="C1605" t="str">
            <v>CEFE250300</v>
          </cell>
          <cell r="D1605">
            <v>73269060</v>
          </cell>
          <cell r="E1605">
            <v>4260391379277</v>
          </cell>
          <cell r="F1605" t="str">
            <v>Wastewater Pipe-Wallpenetrations</v>
          </cell>
          <cell r="G1605" t="str">
            <v>Wall Sleeve</v>
          </cell>
          <cell r="H1605" t="str">
            <v>Wall Sleeve Stainless Steel</v>
          </cell>
          <cell r="I1605">
            <v>21005</v>
          </cell>
          <cell r="J1605" t="str">
            <v>Kraso</v>
          </cell>
          <cell r="K1605" t="str">
            <v>Crassus - Wall Sleeve Stainless Steel DN 250, for wall thickness 30 cm</v>
          </cell>
          <cell r="L1605" t="str">
            <v>bonded Power-Profile, water pressure-tight up to 2,5 bar; V2A</v>
          </cell>
          <cell r="M1605" t="str">
            <v>Crassus - Wall Sleeve Stainless Steel DN 250, for wall thickness 30 cm; bonded Power-Profile, water pressure-tight up to 2,5 bar; V2A</v>
          </cell>
          <cell r="N1605" t="str">
            <v xml:space="preserve">Crassus
Wall Sleeve Stainless Steel
Stainless steel wall sleeve (ID) to set in waterproof concrete; for subsequent installation of pipes/cables through a Crassus press seal; water pressure-tight, bonded Power-Profile to prevent ingress of odor, gas or water; 2 end caps as installation aid
Brand: Crassus “or equivalent”
Pressure-tight (bar): 2,5
Proof of pressure-tightness: MPA test report
Sealing material: EPDM
(optionally: NBR, KTW-approval)
Pipe material: Stainless steel V2A
Wall sleeve (DN): _____
Wall thickness (cm): _____
or
Item number: ______
Quantity (piece): ______
Price per unit (€): ______
Total price (€): _____
</v>
          </cell>
          <cell r="O1605" t="str">
            <v xml:space="preserve">Stainless steel wall sleeve (ID) to set in waterproof concrete; for subsequent installation of pipes/cables through a Crassus press seal; water pressure-tight, bonded Power-Profile to prevent ingress of odor, gas or water; 2 end caps as installation aid
</v>
          </cell>
          <cell r="P1605">
            <v>23</v>
          </cell>
          <cell r="Q1605" t="str">
            <v>-</v>
          </cell>
          <cell r="R1605">
            <v>250</v>
          </cell>
          <cell r="S1605">
            <v>300</v>
          </cell>
          <cell r="T1605">
            <v>2.5</v>
          </cell>
          <cell r="U1605" t="str">
            <v>-</v>
          </cell>
          <cell r="V1605">
            <v>6.06</v>
          </cell>
          <cell r="W1605" t="str">
            <v>V2A / EPDM</v>
          </cell>
        </row>
        <row r="1606">
          <cell r="B1606" t="str">
            <v>CRA22686</v>
          </cell>
          <cell r="C1606" t="str">
            <v>CEFE250350</v>
          </cell>
          <cell r="D1606">
            <v>73269060</v>
          </cell>
          <cell r="E1606">
            <v>4260431850476</v>
          </cell>
          <cell r="F1606" t="str">
            <v>Wastewater Pipe-Wallpenetrations</v>
          </cell>
          <cell r="G1606" t="str">
            <v>Wall Sleeve</v>
          </cell>
          <cell r="H1606" t="str">
            <v>Wall Sleeve Stainless Steel</v>
          </cell>
          <cell r="I1606">
            <v>21005</v>
          </cell>
          <cell r="J1606" t="str">
            <v>Kraso</v>
          </cell>
          <cell r="K1606" t="str">
            <v>Crassus - Wall Sleeve Stainless Steel DN 250, for wall thickness 35 cm</v>
          </cell>
          <cell r="L1606" t="str">
            <v>bonded Power-Profile, water pressure-tight up to 2,5 bar; V2A</v>
          </cell>
          <cell r="M1606" t="str">
            <v>Crassus - Wall Sleeve Stainless Steel DN 250, for wall thickness 35 cm; bonded Power-Profile, water pressure-tight up to 2,5 bar; V2A</v>
          </cell>
          <cell r="N1606" t="str">
            <v xml:space="preserve">Crassus
Wall Sleeve Stainless Steel
Stainless steel wall sleeve (ID) to set in waterproof concrete; for subsequent installation of pipes/cables through a Crassus press seal; water pressure-tight, bonded Power-Profile to prevent ingress of odor, gas or water; 2 end caps as installation aid
Brand: Crassus “or equivalent”
Pressure-tight (bar): 2,5
Proof of pressure-tightness: MPA test report
Sealing material: EPDM
(optionally: NBR, KTW-approval)
Pipe material: Stainless steel V2A
Wall sleeve (DN): _____
Wall thickness (cm): _____
or
Item number: ______
Quantity (piece): ______
Price per unit (€): ______
Total price (€): _____
</v>
          </cell>
          <cell r="O1606" t="str">
            <v xml:space="preserve">Stainless steel wall sleeve (ID) to set in waterproof concrete; for subsequent installation of pipes/cables through a Crassus press seal; water pressure-tight, bonded Power-Profile to prevent ingress of odor, gas or water; 2 end caps as installation aid
</v>
          </cell>
          <cell r="P1606">
            <v>23</v>
          </cell>
          <cell r="Q1606" t="str">
            <v>-</v>
          </cell>
          <cell r="R1606">
            <v>250</v>
          </cell>
          <cell r="S1606">
            <v>350</v>
          </cell>
          <cell r="T1606">
            <v>2.5</v>
          </cell>
          <cell r="U1606" t="str">
            <v>-</v>
          </cell>
          <cell r="V1606">
            <v>7</v>
          </cell>
          <cell r="W1606" t="str">
            <v>V2A / EPDM</v>
          </cell>
        </row>
        <row r="1607">
          <cell r="B1607" t="str">
            <v>CRA22687</v>
          </cell>
          <cell r="C1607" t="str">
            <v>CEFE250365</v>
          </cell>
          <cell r="D1607">
            <v>73269060</v>
          </cell>
          <cell r="E1607">
            <v>4260431850483</v>
          </cell>
          <cell r="F1607" t="str">
            <v>Wastewater Pipe-Wallpenetrations</v>
          </cell>
          <cell r="G1607" t="str">
            <v>Wall Sleeve</v>
          </cell>
          <cell r="H1607" t="str">
            <v>Wall Sleeve Stainless Steel</v>
          </cell>
          <cell r="I1607">
            <v>21005</v>
          </cell>
          <cell r="J1607" t="str">
            <v>Kraso</v>
          </cell>
          <cell r="K1607" t="str">
            <v>Crassus - Wall Sleeve Stainless Steel DN 250, for wall thickness 36,5 cm</v>
          </cell>
          <cell r="L1607" t="str">
            <v>bonded Power-Profile, water pressure-tight up to 2,5 bar; V2A</v>
          </cell>
          <cell r="M1607" t="str">
            <v>Crassus - Wall Sleeve Stainless Steel DN 250, for wall thickness 36,5 cm; bonded Power-Profile, water pressure-tight up to 2,5 bar; V2A</v>
          </cell>
          <cell r="N1607" t="str">
            <v xml:space="preserve">Crassus
Wall Sleeve Stainless Steel
Stainless steel wall sleeve (ID) to set in waterproof concrete; for subsequent installation of pipes/cables through a Crassus press seal; water pressure-tight, bonded Power-Profile to prevent ingress of odor, gas or water; 2 end caps as installation aid
Brand: Crassus “or equivalent”
Pressure-tight (bar): 2,5
Proof of pressure-tightness: MPA test report
Sealing material: EPDM
(optionally: NBR, KTW-approval)
Pipe material: Stainless steel V2A
Wall sleeve (DN): _____
Wall thickness (cm): _____
or
Item number: ______
Quantity (piece): ______
Price per unit (€): ______
Total price (€): _____
</v>
          </cell>
          <cell r="O1607" t="str">
            <v xml:space="preserve">Stainless steel wall sleeve (ID) to set in waterproof concrete; for subsequent installation of pipes/cables through a Crassus press seal; water pressure-tight, bonded Power-Profile to prevent ingress of odor, gas or water; 2 end caps as installation aid
</v>
          </cell>
          <cell r="P1607">
            <v>23</v>
          </cell>
          <cell r="Q1607" t="str">
            <v>-</v>
          </cell>
          <cell r="R1607">
            <v>250</v>
          </cell>
          <cell r="S1607">
            <v>365</v>
          </cell>
          <cell r="T1607">
            <v>2.5</v>
          </cell>
          <cell r="U1607" t="str">
            <v>-</v>
          </cell>
          <cell r="V1607">
            <v>7.28</v>
          </cell>
          <cell r="W1607" t="str">
            <v>V2A / EPDM</v>
          </cell>
        </row>
        <row r="1608">
          <cell r="B1608" t="str">
            <v>CRA22688</v>
          </cell>
          <cell r="C1608" t="str">
            <v>CEFE250400</v>
          </cell>
          <cell r="D1608">
            <v>73269060</v>
          </cell>
          <cell r="E1608">
            <v>4260431850490</v>
          </cell>
          <cell r="F1608" t="str">
            <v>Wastewater Pipe-Wallpenetrations</v>
          </cell>
          <cell r="G1608" t="str">
            <v>Wall Sleeve</v>
          </cell>
          <cell r="H1608" t="str">
            <v>Wall Sleeve Stainless Steel</v>
          </cell>
          <cell r="I1608">
            <v>21005</v>
          </cell>
          <cell r="J1608" t="str">
            <v>Kraso</v>
          </cell>
          <cell r="K1608" t="str">
            <v>Crassus - Wall Sleeve Stainless Steel DN 250, for wall thickness 40 cm</v>
          </cell>
          <cell r="L1608" t="str">
            <v>bonded Power-Profile, water pressure-tight up to 2,5 bar; V2A</v>
          </cell>
          <cell r="M1608" t="str">
            <v>Crassus - Wall Sleeve Stainless Steel DN 250, for wall thickness 40 cm; bonded Power-Profile, water pressure-tight up to 2,5 bar; V2A</v>
          </cell>
          <cell r="N1608" t="str">
            <v xml:space="preserve">Crassus
Wall Sleeve Stainless Steel
Stainless steel wall sleeve (ID) to set in waterproof concrete; for subsequent installation of pipes/cables through a Crassus press seal; water pressure-tight, bonded Power-Profile to prevent ingress of odor, gas or water; 2 end caps as installation aid
Brand: Crassus “or equivalent”
Pressure-tight (bar): 2,5
Proof of pressure-tightness: MPA test report
Sealing material: EPDM
(optionally: NBR, KTW-approval)
Pipe material: Stainless steel V2A
Wall sleeve (DN): _____
Wall thickness (cm): _____
or
Item number: ______
Quantity (piece): ______
Price per unit (€): ______
Total price (€): _____
</v>
          </cell>
          <cell r="O1608" t="str">
            <v xml:space="preserve">Stainless steel wall sleeve (ID) to set in waterproof concrete; for subsequent installation of pipes/cables through a Crassus press seal; water pressure-tight, bonded Power-Profile to prevent ingress of odor, gas or water; 2 end caps as installation aid
</v>
          </cell>
          <cell r="P1608">
            <v>23</v>
          </cell>
          <cell r="Q1608" t="str">
            <v>-</v>
          </cell>
          <cell r="R1608">
            <v>250</v>
          </cell>
          <cell r="S1608">
            <v>400</v>
          </cell>
          <cell r="T1608">
            <v>2.5</v>
          </cell>
          <cell r="U1608" t="str">
            <v>-</v>
          </cell>
          <cell r="V1608">
            <v>7.93</v>
          </cell>
          <cell r="W1608" t="str">
            <v>V2A / EPDM</v>
          </cell>
        </row>
        <row r="1609">
          <cell r="B1609" t="str">
            <v>CRA22689</v>
          </cell>
          <cell r="C1609" t="str">
            <v>CEFE250450</v>
          </cell>
          <cell r="D1609">
            <v>73269060</v>
          </cell>
          <cell r="E1609">
            <v>4260431850506</v>
          </cell>
          <cell r="F1609" t="str">
            <v>Wastewater Pipe-Wallpenetrations</v>
          </cell>
          <cell r="G1609" t="str">
            <v>Wall Sleeve</v>
          </cell>
          <cell r="H1609" t="str">
            <v>Wall Sleeve Stainless Steel</v>
          </cell>
          <cell r="I1609">
            <v>21005</v>
          </cell>
          <cell r="J1609" t="str">
            <v>Kraso</v>
          </cell>
          <cell r="K1609" t="str">
            <v>Crassus - Wall Sleeve Stainless Steel DN 250, for wall thickness 45 cm</v>
          </cell>
          <cell r="L1609" t="str">
            <v>bonded Power-Profile, water pressure-tight up to 2,5 bar; V2A</v>
          </cell>
          <cell r="M1609" t="str">
            <v>Crassus - Wall Sleeve Stainless Steel DN 250, for wall thickness 45 cm; bonded Power-Profile, water pressure-tight up to 2,5 bar; V2A</v>
          </cell>
          <cell r="N1609" t="str">
            <v xml:space="preserve">Crassus
Wall Sleeve Stainless Steel
Stainless steel wall sleeve (ID) to set in waterproof concrete; for subsequent installation of pipes/cables through a Crassus press seal; water pressure-tight, bonded Power-Profile to prevent ingress of odor, gas or water; 2 end caps as installation aid
Brand: Crassus “or equivalent”
Pressure-tight (bar): 2,5
Proof of pressure-tightness: MPA test report
Sealing material: EPDM
(optionally: NBR, KTW-approval)
Pipe material: Stainless steel V2A
Wall sleeve (DN): _____
Wall thickness (cm): _____
or
Item number: ______
Quantity (piece): ______
Price per unit (€): ______
Total price (€): _____
</v>
          </cell>
          <cell r="O1609" t="str">
            <v xml:space="preserve">Stainless steel wall sleeve (ID) to set in waterproof concrete; for subsequent installation of pipes/cables through a Crassus press seal; water pressure-tight, bonded Power-Profile to prevent ingress of odor, gas or water; 2 end caps as installation aid
</v>
          </cell>
          <cell r="P1609">
            <v>23</v>
          </cell>
          <cell r="Q1609" t="str">
            <v>-</v>
          </cell>
          <cell r="R1609">
            <v>250</v>
          </cell>
          <cell r="S1609">
            <v>450</v>
          </cell>
          <cell r="T1609">
            <v>2.5</v>
          </cell>
          <cell r="U1609" t="str">
            <v>-</v>
          </cell>
          <cell r="V1609">
            <v>8.8699999999999992</v>
          </cell>
          <cell r="W1609" t="str">
            <v>V2A / EPDM</v>
          </cell>
        </row>
        <row r="1610">
          <cell r="B1610" t="str">
            <v>CRA22690</v>
          </cell>
          <cell r="C1610" t="str">
            <v>CEFE250500</v>
          </cell>
          <cell r="D1610">
            <v>73269060</v>
          </cell>
          <cell r="E1610">
            <v>4260431850513</v>
          </cell>
          <cell r="F1610" t="str">
            <v>Wastewater Pipe-Wallpenetrations</v>
          </cell>
          <cell r="G1610" t="str">
            <v>Wall Sleeve</v>
          </cell>
          <cell r="H1610" t="str">
            <v>Wall Sleeve Stainless Steel</v>
          </cell>
          <cell r="I1610">
            <v>21005</v>
          </cell>
          <cell r="J1610" t="str">
            <v>Kraso</v>
          </cell>
          <cell r="K1610" t="str">
            <v>Crassus - Wall Sleeve Stainless Steel DN 250, for wall thickness 50 cm</v>
          </cell>
          <cell r="L1610" t="str">
            <v>bonded Power-Profile, water pressure-tight up to 2,5 bar; V2A</v>
          </cell>
          <cell r="M1610" t="str">
            <v>Crassus - Wall Sleeve Stainless Steel DN 250, for wall thickness 50 cm; bonded Power-Profile, water pressure-tight up to 2,5 bar; V2A</v>
          </cell>
          <cell r="N1610" t="str">
            <v xml:space="preserve">Crassus
Wall Sleeve Stainless Steel
Stainless steel wall sleeve (ID) to set in waterproof concrete; for subsequent installation of pipes/cables through a Crassus press seal; water pressure-tight, bonded Power-Profile to prevent ingress of odor, gas or water; 2 end caps as installation aid
Brand: Crassus “or equivalent”
Pressure-tight (bar): 2,5
Proof of pressure-tightness: MPA test report
Sealing material: EPDM
(optionally: NBR, KTW-approval)
Pipe material: Stainless steel V2A
Wall sleeve (DN): _____
Wall thickness (cm): _____
or
Item number: ______
Quantity (piece): ______
Price per unit (€): ______
Total price (€): _____
</v>
          </cell>
          <cell r="O1610" t="str">
            <v xml:space="preserve">Stainless steel wall sleeve (ID) to set in waterproof concrete; for subsequent installation of pipes/cables through a Crassus press seal; water pressure-tight, bonded Power-Profile to prevent ingress of odor, gas or water; 2 end caps as installation aid
</v>
          </cell>
          <cell r="P1610">
            <v>23</v>
          </cell>
          <cell r="Q1610" t="str">
            <v>-</v>
          </cell>
          <cell r="R1610">
            <v>250</v>
          </cell>
          <cell r="S1610">
            <v>500</v>
          </cell>
          <cell r="T1610">
            <v>2.5</v>
          </cell>
          <cell r="U1610" t="str">
            <v>-</v>
          </cell>
          <cell r="V1610">
            <v>9.8000000000000007</v>
          </cell>
          <cell r="W1610" t="str">
            <v>V2A / EPDM</v>
          </cell>
        </row>
        <row r="1611">
          <cell r="B1611" t="str">
            <v>CRA22653</v>
          </cell>
          <cell r="C1611" t="str">
            <v>CEFE300200</v>
          </cell>
          <cell r="D1611">
            <v>73269060</v>
          </cell>
          <cell r="E1611">
            <v>4260391379284</v>
          </cell>
          <cell r="F1611" t="str">
            <v>Wastewater Pipe-Wallpenetrations</v>
          </cell>
          <cell r="G1611" t="str">
            <v>Wall Sleeve</v>
          </cell>
          <cell r="H1611" t="str">
            <v>Wall Sleeve Stainless Steel</v>
          </cell>
          <cell r="I1611">
            <v>21005</v>
          </cell>
          <cell r="J1611" t="str">
            <v>Kraso</v>
          </cell>
          <cell r="K1611" t="str">
            <v>Crassus - Wall Sleeve Stainless Steel DN 300, for wall thickness 20 cm</v>
          </cell>
          <cell r="L1611" t="str">
            <v>bonded Power-Profile, water pressure-tight up to 2,5 bar; V2A</v>
          </cell>
          <cell r="M1611" t="str">
            <v>Crassus - Wall Sleeve Stainless Steel DN 300, for wall thickness 20 cm; bonded Power-Profile, water pressure-tight up to 2,5 bar; V2A</v>
          </cell>
          <cell r="N1611" t="str">
            <v xml:space="preserve">Crassus
Wall Sleeve Stainless Steel
Stainless steel wall sleeve (ID) to set in waterproof concrete; for subsequent installation of pipes/cables through a Crassus press seal; water pressure-tight, bonded Power-Profile to prevent ingress of odor, gas or water; 2 end caps as installation aid
Brand: Crassus “or equivalent”
Pressure-tight (bar): 2,5
Proof of pressure-tightness: MPA test report
Sealing material: EPDM
(optionally: NBR, KTW-approval)
Pipe material: Stainless steel V2A
Wall sleeve (DN): _____
Wall thickness (cm): _____
or
Item number: ______
Quantity (piece): ______
Price per unit (€): ______
Total price (€): _____
</v>
          </cell>
          <cell r="O1611" t="str">
            <v xml:space="preserve">Stainless steel wall sleeve (ID) to set in waterproof concrete; for subsequent installation of pipes/cables through a Crassus press seal; water pressure-tight, bonded Power-Profile to prevent ingress of odor, gas or water; 2 end caps as installation aid
</v>
          </cell>
          <cell r="P1611">
            <v>23</v>
          </cell>
          <cell r="Q1611" t="str">
            <v>-</v>
          </cell>
          <cell r="R1611">
            <v>300</v>
          </cell>
          <cell r="S1611">
            <v>200</v>
          </cell>
          <cell r="T1611">
            <v>2.5</v>
          </cell>
          <cell r="U1611" t="str">
            <v>-</v>
          </cell>
          <cell r="V1611">
            <v>5.0199999999999996</v>
          </cell>
          <cell r="W1611" t="str">
            <v>V2A / EPDM</v>
          </cell>
        </row>
        <row r="1612">
          <cell r="B1612" t="str">
            <v>CRA22654</v>
          </cell>
          <cell r="C1612" t="str">
            <v>CEFE300240</v>
          </cell>
          <cell r="D1612">
            <v>73269060</v>
          </cell>
          <cell r="E1612">
            <v>4260391379291</v>
          </cell>
          <cell r="F1612" t="str">
            <v>Wastewater Pipe-Wallpenetrations</v>
          </cell>
          <cell r="G1612" t="str">
            <v>Wall Sleeve</v>
          </cell>
          <cell r="H1612" t="str">
            <v>Wall Sleeve Stainless Steel</v>
          </cell>
          <cell r="I1612">
            <v>21005</v>
          </cell>
          <cell r="J1612" t="str">
            <v>Kraso</v>
          </cell>
          <cell r="K1612" t="str">
            <v>Crassus - Wall Sleeve Stainless Steel DN 300, for wall thickness 24 cm</v>
          </cell>
          <cell r="L1612" t="str">
            <v>bonded Power-Profile, water pressure-tight up to 2,5 bar; V2A</v>
          </cell>
          <cell r="M1612" t="str">
            <v>Crassus - Wall Sleeve Stainless Steel DN 300, for wall thickness 24 cm; bonded Power-Profile, water pressure-tight up to 2,5 bar; V2A</v>
          </cell>
          <cell r="N1612" t="str">
            <v xml:space="preserve">Crassus
Wall Sleeve Stainless Steel
Stainless steel wall sleeve (ID) to set in waterproof concrete; for subsequent installation of pipes/cables through a Crassus press seal; water pressure-tight, bonded Power-Profile to prevent ingress of odor, gas or water; 2 end caps as installation aid
Brand: Crassus “or equivalent”
Pressure-tight (bar): 2,5
Proof of pressure-tightness: MPA test report
Sealing material: EPDM
(optionally: NBR, KTW-approval)
Pipe material: Stainless steel V2A
Wall sleeve (DN): _____
Wall thickness (cm): _____
or
Item number: ______
Quantity (piece): ______
Price per unit (€): ______
Total price (€): _____
</v>
          </cell>
          <cell r="O1612" t="str">
            <v xml:space="preserve">Stainless steel wall sleeve (ID) to set in waterproof concrete; for subsequent installation of pipes/cables through a Crassus press seal; water pressure-tight, bonded Power-Profile to prevent ingress of odor, gas or water; 2 end caps as installation aid
</v>
          </cell>
          <cell r="P1612">
            <v>23</v>
          </cell>
          <cell r="Q1612" t="str">
            <v>-</v>
          </cell>
          <cell r="R1612">
            <v>300</v>
          </cell>
          <cell r="S1612">
            <v>240</v>
          </cell>
          <cell r="T1612">
            <v>2.5</v>
          </cell>
          <cell r="U1612" t="str">
            <v>-</v>
          </cell>
          <cell r="V1612">
            <v>5.91</v>
          </cell>
          <cell r="W1612" t="str">
            <v>V2A / EPDM</v>
          </cell>
        </row>
        <row r="1613">
          <cell r="B1613" t="str">
            <v>CRA22655</v>
          </cell>
          <cell r="C1613" t="str">
            <v>CEFE300250</v>
          </cell>
          <cell r="D1613">
            <v>73269060</v>
          </cell>
          <cell r="E1613">
            <v>4260391379307</v>
          </cell>
          <cell r="F1613" t="str">
            <v>Wastewater Pipe-Wallpenetrations</v>
          </cell>
          <cell r="G1613" t="str">
            <v>Wall Sleeve</v>
          </cell>
          <cell r="H1613" t="str">
            <v>Wall Sleeve Stainless Steel</v>
          </cell>
          <cell r="I1613">
            <v>21005</v>
          </cell>
          <cell r="J1613" t="str">
            <v>Kraso</v>
          </cell>
          <cell r="K1613" t="str">
            <v>Crassus - Wall Sleeve Stainless Steel DN 300, for wall thickness 25 cm</v>
          </cell>
          <cell r="L1613" t="str">
            <v>bonded Power-Profile, water pressure-tight up to 2,5 bar; V2A</v>
          </cell>
          <cell r="M1613" t="str">
            <v>Crassus - Wall Sleeve Stainless Steel DN 300, for wall thickness 25 cm; bonded Power-Profile, water pressure-tight up to 2,5 bar; V2A</v>
          </cell>
          <cell r="N1613" t="str">
            <v xml:space="preserve">Crassus
Wall Sleeve Stainless Steel
Stainless steel wall sleeve (ID) to set in waterproof concrete; for subsequent installation of pipes/cables through a Crassus press seal; water pressure-tight, bonded Power-Profile to prevent ingress of odor, gas or water; 2 end caps as installation aid
Brand: Crassus “or equivalent”
Pressure-tight (bar): 2,5
Proof of pressure-tightness: MPA test report
Sealing material: EPDM
(optionally: NBR, KTW-approval)
Pipe material: Stainless steel V2A
Wall sleeve (DN): _____
Wall thickness (cm): _____
or
Item number: ______
Quantity (piece): ______
Price per unit (€): ______
Total price (€): _____
</v>
          </cell>
          <cell r="O1613" t="str">
            <v xml:space="preserve">Stainless steel wall sleeve (ID) to set in waterproof concrete; for subsequent installation of pipes/cables through a Crassus press seal; water pressure-tight, bonded Power-Profile to prevent ingress of odor, gas or water; 2 end caps as installation aid
</v>
          </cell>
          <cell r="P1613">
            <v>23</v>
          </cell>
          <cell r="Q1613" t="str">
            <v>-</v>
          </cell>
          <cell r="R1613">
            <v>300</v>
          </cell>
          <cell r="S1613">
            <v>250</v>
          </cell>
          <cell r="T1613">
            <v>2.5</v>
          </cell>
          <cell r="U1613" t="str">
            <v>-</v>
          </cell>
          <cell r="V1613">
            <v>6.14</v>
          </cell>
          <cell r="W1613" t="str">
            <v>V2A / EPDM</v>
          </cell>
        </row>
        <row r="1614">
          <cell r="B1614" t="str">
            <v>CRA22656</v>
          </cell>
          <cell r="C1614" t="str">
            <v>CEFE300300</v>
          </cell>
          <cell r="D1614">
            <v>73269060</v>
          </cell>
          <cell r="E1614">
            <v>4260391379314</v>
          </cell>
          <cell r="F1614" t="str">
            <v>Wastewater Pipe-Wallpenetrations</v>
          </cell>
          <cell r="G1614" t="str">
            <v>Wall Sleeve</v>
          </cell>
          <cell r="H1614" t="str">
            <v>Wall Sleeve Stainless Steel</v>
          </cell>
          <cell r="I1614">
            <v>21005</v>
          </cell>
          <cell r="J1614" t="str">
            <v>Kraso</v>
          </cell>
          <cell r="K1614" t="str">
            <v>Crassus - Wall Sleeve Stainless Steel DN 300, for wall thickness 30 cm</v>
          </cell>
          <cell r="L1614" t="str">
            <v>bonded Power-Profile, water pressure-tight up to 2,5 bar; V2A</v>
          </cell>
          <cell r="M1614" t="str">
            <v>Crassus - Wall Sleeve Stainless Steel DN 300, for wall thickness 30 cm; bonded Power-Profile, water pressure-tight up to 2,5 bar; V2A</v>
          </cell>
          <cell r="N1614" t="str">
            <v xml:space="preserve">Crassus
Wall Sleeve Stainless Steel
Stainless steel wall sleeve (ID) to set in waterproof concrete; for subsequent installation of pipes/cables through a Crassus press seal; water pressure-tight, bonded Power-Profile to prevent ingress of odor, gas or water; 2 end caps as installation aid
Brand: Crassus “or equivalent”
Pressure-tight (bar): 2,5
Proof of pressure-tightness: MPA test report
Sealing material: EPDM
(optionally: NBR, KTW-approval)
Pipe material: Stainless steel V2A
Wall sleeve (DN): _____
Wall thickness (cm): _____
or
Item number: ______
Quantity (piece): ______
Price per unit (€): ______
Total price (€): _____
</v>
          </cell>
          <cell r="O1614" t="str">
            <v xml:space="preserve">Stainless steel wall sleeve (ID) to set in waterproof concrete; for subsequent installation of pipes/cables through a Crassus press seal; water pressure-tight, bonded Power-Profile to prevent ingress of odor, gas or water; 2 end caps as installation aid
</v>
          </cell>
          <cell r="P1614">
            <v>23</v>
          </cell>
          <cell r="Q1614" t="str">
            <v>-</v>
          </cell>
          <cell r="R1614">
            <v>300</v>
          </cell>
          <cell r="S1614">
            <v>300</v>
          </cell>
          <cell r="T1614">
            <v>2.5</v>
          </cell>
          <cell r="U1614" t="str">
            <v>-</v>
          </cell>
          <cell r="V1614">
            <v>7.26</v>
          </cell>
          <cell r="W1614" t="str">
            <v>V2A / EPDM</v>
          </cell>
        </row>
        <row r="1615">
          <cell r="B1615" t="str">
            <v>CRA22691</v>
          </cell>
          <cell r="C1615" t="str">
            <v>CEFE300350</v>
          </cell>
          <cell r="D1615">
            <v>73269060</v>
          </cell>
          <cell r="E1615">
            <v>4260431850520</v>
          </cell>
          <cell r="F1615" t="str">
            <v>Wastewater Pipe-Wallpenetrations</v>
          </cell>
          <cell r="G1615" t="str">
            <v>Wall Sleeve</v>
          </cell>
          <cell r="H1615" t="str">
            <v>Wall Sleeve Stainless Steel</v>
          </cell>
          <cell r="I1615">
            <v>21005</v>
          </cell>
          <cell r="J1615" t="str">
            <v>Kraso</v>
          </cell>
          <cell r="K1615" t="str">
            <v>Crassus - Wall Sleeve Stainless Steel DN 300, for wall thickness 35 cm</v>
          </cell>
          <cell r="L1615" t="str">
            <v>bonded Power-Profile, water pressure-tight up to 2,5 bar; V2A</v>
          </cell>
          <cell r="M1615" t="str">
            <v>Crassus - Wall Sleeve Stainless Steel DN 300, for wall thickness 35 cm; bonded Power-Profile, water pressure-tight up to 2,5 bar; V2A</v>
          </cell>
          <cell r="N1615" t="str">
            <v xml:space="preserve">Crassus
Wall Sleeve Stainless Steel
Stainless steel wall sleeve (ID) to set in waterproof concrete; for subsequent installation of pipes/cables through a Crassus press seal; water pressure-tight, bonded Power-Profile to prevent ingress of odor, gas or water; 2 end caps as installation aid
Brand: Crassus “or equivalent”
Pressure-tight (bar): 2,5
Proof of pressure-tightness: MPA test report
Sealing material: EPDM
(optionally: NBR, KTW-approval)
Pipe material: Stainless steel V2A
Wall sleeve (DN): _____
Wall thickness (cm): _____
or
Item number: ______
Quantity (piece): ______
Price per unit (€): ______
Total price (€): _____
</v>
          </cell>
          <cell r="O1615" t="str">
            <v xml:space="preserve">Stainless steel wall sleeve (ID) to set in waterproof concrete; for subsequent installation of pipes/cables through a Crassus press seal; water pressure-tight, bonded Power-Profile to prevent ingress of odor, gas or water; 2 end caps as installation aid
</v>
          </cell>
          <cell r="P1615">
            <v>23</v>
          </cell>
          <cell r="Q1615" t="str">
            <v>-</v>
          </cell>
          <cell r="R1615">
            <v>300</v>
          </cell>
          <cell r="S1615">
            <v>350</v>
          </cell>
          <cell r="T1615">
            <v>2.5</v>
          </cell>
          <cell r="U1615" t="str">
            <v>-</v>
          </cell>
          <cell r="V1615">
            <v>8.3800000000000008</v>
          </cell>
          <cell r="W1615" t="str">
            <v>V2A / EPDM</v>
          </cell>
        </row>
        <row r="1616">
          <cell r="B1616" t="str">
            <v>CRA22692</v>
          </cell>
          <cell r="C1616" t="str">
            <v>CEFE300365</v>
          </cell>
          <cell r="D1616">
            <v>73269060</v>
          </cell>
          <cell r="E1616">
            <v>4260431850537</v>
          </cell>
          <cell r="F1616" t="str">
            <v>Wastewater Pipe-Wallpenetrations</v>
          </cell>
          <cell r="G1616" t="str">
            <v>Wall Sleeve</v>
          </cell>
          <cell r="H1616" t="str">
            <v>Wall Sleeve Stainless Steel</v>
          </cell>
          <cell r="I1616">
            <v>21005</v>
          </cell>
          <cell r="J1616" t="str">
            <v>Kraso</v>
          </cell>
          <cell r="K1616" t="str">
            <v>Crassus - Wall Sleeve Stainless Steel DN 300, for wall thickness 36,5 cm</v>
          </cell>
          <cell r="L1616" t="str">
            <v>bonded Power-Profile, water pressure-tight up to 2,5 bar; V2A</v>
          </cell>
          <cell r="M1616" t="str">
            <v>Crassus - Wall Sleeve Stainless Steel DN 300, for wall thickness 36,5 cm; bonded Power-Profile, water pressure-tight up to 2,5 bar; V2A</v>
          </cell>
          <cell r="N1616" t="str">
            <v xml:space="preserve">Crassus
Wall Sleeve Stainless Steel
Stainless steel wall sleeve (ID) to set in waterproof concrete; for subsequent installation of pipes/cables through a Crassus press seal; water pressure-tight, bonded Power-Profile to prevent ingress of odor, gas or water; 2 end caps as installation aid
Brand: Crassus “or equivalent”
Pressure-tight (bar): 2,5
Proof of pressure-tightness: MPA test report
Sealing material: EPDM
(optionally: NBR, KTW-approval)
Pipe material: Stainless steel V2A
Wall sleeve (DN): _____
Wall thickness (cm): _____
or
Item number: ______
Quantity (piece): ______
Price per unit (€): ______
Total price (€): _____
</v>
          </cell>
          <cell r="O1616" t="str">
            <v xml:space="preserve">Stainless steel wall sleeve (ID) to set in waterproof concrete; for subsequent installation of pipes/cables through a Crassus press seal; water pressure-tight, bonded Power-Profile to prevent ingress of odor, gas or water; 2 end caps as installation aid
</v>
          </cell>
          <cell r="P1616">
            <v>23</v>
          </cell>
          <cell r="Q1616" t="str">
            <v>-</v>
          </cell>
          <cell r="R1616">
            <v>300</v>
          </cell>
          <cell r="S1616">
            <v>365</v>
          </cell>
          <cell r="T1616">
            <v>2.5</v>
          </cell>
          <cell r="U1616" t="str">
            <v>-</v>
          </cell>
          <cell r="V1616">
            <v>8.7200000000000006</v>
          </cell>
          <cell r="W1616" t="str">
            <v>V2A / EPDM</v>
          </cell>
        </row>
        <row r="1617">
          <cell r="B1617" t="str">
            <v>CRA22693</v>
          </cell>
          <cell r="C1617" t="str">
            <v>CEFE300400</v>
          </cell>
          <cell r="D1617">
            <v>73269060</v>
          </cell>
          <cell r="E1617">
            <v>4260431850544</v>
          </cell>
          <cell r="F1617" t="str">
            <v>Wastewater Pipe-Wallpenetrations</v>
          </cell>
          <cell r="G1617" t="str">
            <v>Wall Sleeve</v>
          </cell>
          <cell r="H1617" t="str">
            <v>Wall Sleeve Stainless Steel</v>
          </cell>
          <cell r="I1617">
            <v>21005</v>
          </cell>
          <cell r="J1617" t="str">
            <v>Kraso</v>
          </cell>
          <cell r="K1617" t="str">
            <v>Crassus - Wall Sleeve Stainless Steel DN 300, for wall thickness 40 cm</v>
          </cell>
          <cell r="L1617" t="str">
            <v>bonded Power-Profile, water pressure-tight up to 2,5 bar; V2A</v>
          </cell>
          <cell r="M1617" t="str">
            <v>Crassus - Wall Sleeve Stainless Steel DN 300, for wall thickness 40 cm; bonded Power-Profile, water pressure-tight up to 2,5 bar; V2A</v>
          </cell>
          <cell r="N1617" t="str">
            <v xml:space="preserve">Crassus
Wall Sleeve Stainless Steel
Stainless steel wall sleeve (ID) to set in waterproof concrete; for subsequent installation of pipes/cables through a Crassus press seal; water pressure-tight, bonded Power-Profile to prevent ingress of odor, gas or water; 2 end caps as installation aid
Brand: Crassus “or equivalent”
Pressure-tight (bar): 2,5
Proof of pressure-tightness: MPA test report
Sealing material: EPDM
(optionally: NBR, KTW-approval)
Pipe material: Stainless steel V2A
Wall sleeve (DN): _____
Wall thickness (cm): _____
or
Item number: ______
Quantity (piece): ______
Price per unit (€): ______
Total price (€): _____
</v>
          </cell>
          <cell r="O1617" t="str">
            <v xml:space="preserve">Stainless steel wall sleeve (ID) to set in waterproof concrete; for subsequent installation of pipes/cables through a Crassus press seal; water pressure-tight, bonded Power-Profile to prevent ingress of odor, gas or water; 2 end caps as installation aid
</v>
          </cell>
          <cell r="P1617">
            <v>23</v>
          </cell>
          <cell r="Q1617" t="str">
            <v>-</v>
          </cell>
          <cell r="R1617">
            <v>300</v>
          </cell>
          <cell r="S1617">
            <v>400</v>
          </cell>
          <cell r="T1617">
            <v>2.5</v>
          </cell>
          <cell r="U1617" t="str">
            <v>-</v>
          </cell>
          <cell r="V1617">
            <v>9.5</v>
          </cell>
          <cell r="W1617" t="str">
            <v>V2A / EPDM</v>
          </cell>
        </row>
        <row r="1618">
          <cell r="B1618" t="str">
            <v>CRA22694</v>
          </cell>
          <cell r="C1618" t="str">
            <v>CEFE300450</v>
          </cell>
          <cell r="D1618">
            <v>73269060</v>
          </cell>
          <cell r="E1618">
            <v>4260431850551</v>
          </cell>
          <cell r="F1618" t="str">
            <v>Wastewater Pipe-Wallpenetrations</v>
          </cell>
          <cell r="G1618" t="str">
            <v>Wall Sleeve</v>
          </cell>
          <cell r="H1618" t="str">
            <v>Wall Sleeve Stainless Steel</v>
          </cell>
          <cell r="I1618">
            <v>21005</v>
          </cell>
          <cell r="J1618" t="str">
            <v>Kraso</v>
          </cell>
          <cell r="K1618" t="str">
            <v>Crassus - Wall Sleeve Stainless Steel DN 300, for wall thickness 45 cm</v>
          </cell>
          <cell r="L1618" t="str">
            <v>bonded Power-Profile, water pressure-tight up to 2,5 bar; V2A</v>
          </cell>
          <cell r="M1618" t="str">
            <v>Crassus - Wall Sleeve Stainless Steel DN 300, for wall thickness 45 cm; bonded Power-Profile, water pressure-tight up to 2,5 bar; V2A</v>
          </cell>
          <cell r="N1618" t="str">
            <v xml:space="preserve">Crassus
Wall Sleeve Stainless Steel
Stainless steel wall sleeve (ID) to set in waterproof concrete; for subsequent installation of pipes/cables through a Crassus press seal; water pressure-tight, bonded Power-Profile to prevent ingress of odor, gas or water; 2 end caps as installation aid
Brand: Crassus “or equivalent”
Pressure-tight (bar): 2,5
Proof of pressure-tightness: MPA test report
Sealing material: EPDM
(optionally: NBR, KTW-approval)
Pipe material: Stainless steel V2A
Wall sleeve (DN): _____
Wall thickness (cm): _____
or
Item number: ______
Quantity (piece): ______
Price per unit (€): ______
Total price (€): _____
</v>
          </cell>
          <cell r="O1618" t="str">
            <v xml:space="preserve">Stainless steel wall sleeve (ID) to set in waterproof concrete; for subsequent installation of pipes/cables through a Crassus press seal; water pressure-tight, bonded Power-Profile to prevent ingress of odor, gas or water; 2 end caps as installation aid
</v>
          </cell>
          <cell r="P1618">
            <v>23</v>
          </cell>
          <cell r="Q1618" t="str">
            <v>-</v>
          </cell>
          <cell r="R1618">
            <v>300</v>
          </cell>
          <cell r="S1618">
            <v>450</v>
          </cell>
          <cell r="T1618">
            <v>2.5</v>
          </cell>
          <cell r="U1618" t="str">
            <v>-</v>
          </cell>
          <cell r="V1618">
            <v>10.62</v>
          </cell>
          <cell r="W1618" t="str">
            <v>V2A / EPDM</v>
          </cell>
        </row>
        <row r="1619">
          <cell r="B1619" t="str">
            <v>CRA22695</v>
          </cell>
          <cell r="C1619" t="str">
            <v>CEFE300500</v>
          </cell>
          <cell r="D1619">
            <v>73269060</v>
          </cell>
          <cell r="E1619">
            <v>4260431850568</v>
          </cell>
          <cell r="F1619" t="str">
            <v>Wastewater Pipe-Wallpenetrations</v>
          </cell>
          <cell r="G1619" t="str">
            <v>Wall Sleeve</v>
          </cell>
          <cell r="H1619" t="str">
            <v>Wall Sleeve Stainless Steel</v>
          </cell>
          <cell r="I1619">
            <v>21005</v>
          </cell>
          <cell r="J1619" t="str">
            <v>Kraso</v>
          </cell>
          <cell r="K1619" t="str">
            <v>Crassus - Wall Sleeve Stainless Steel DN 300, for wall thickness 50 cm</v>
          </cell>
          <cell r="L1619" t="str">
            <v>bonded Power-Profile, water pressure-tight up to 2,5 bar; V2A</v>
          </cell>
          <cell r="M1619" t="str">
            <v>Crassus - Wall Sleeve Stainless Steel DN 300, for wall thickness 50 cm; bonded Power-Profile, water pressure-tight up to 2,5 bar; V2A</v>
          </cell>
          <cell r="N1619" t="str">
            <v xml:space="preserve">Crassus
Wall Sleeve Stainless Steel
Stainless steel wall sleeve (ID) to set in waterproof concrete; for subsequent installation of pipes/cables through a Crassus press seal; water pressure-tight, bonded Power-Profile to prevent ingress of odor, gas or water; 2 end caps as installation aid
Brand: Crassus “or equivalent”
Pressure-tight (bar): 2,5
Proof of pressure-tightness: MPA test report
Sealing material: EPDM
(optionally: NBR, KTW-approval)
Pipe material: Stainless steel V2A
Wall sleeve (DN): _____
Wall thickness (cm): _____
or
Item number: ______
Quantity (piece): ______
Price per unit (€): ______
Total price (€): _____
</v>
          </cell>
          <cell r="O1619" t="str">
            <v xml:space="preserve">Stainless steel wall sleeve (ID) to set in waterproof concrete; for subsequent installation of pipes/cables through a Crassus press seal; water pressure-tight, bonded Power-Profile to prevent ingress of odor, gas or water; 2 end caps as installation aid
</v>
          </cell>
          <cell r="P1619">
            <v>23</v>
          </cell>
          <cell r="Q1619" t="str">
            <v>-</v>
          </cell>
          <cell r="R1619">
            <v>300</v>
          </cell>
          <cell r="S1619">
            <v>500</v>
          </cell>
          <cell r="T1619">
            <v>2.5</v>
          </cell>
          <cell r="U1619" t="str">
            <v>-</v>
          </cell>
          <cell r="V1619">
            <v>11.74</v>
          </cell>
          <cell r="W1619" t="str">
            <v>V2A / EPDM</v>
          </cell>
        </row>
        <row r="1620">
          <cell r="B1620" t="str">
            <v>CRA22657</v>
          </cell>
          <cell r="C1620" t="str">
            <v>CEFEMF080200</v>
          </cell>
          <cell r="E1620">
            <v>4260391379321</v>
          </cell>
          <cell r="F1620" t="str">
            <v>Wastewater Pipe-Wallpenetrations</v>
          </cell>
          <cell r="G1620" t="str">
            <v>Wall Sleeve</v>
          </cell>
          <cell r="H1620" t="str">
            <v>Wall Sleeve Stainless Steel with centered Flange</v>
          </cell>
          <cell r="I1620">
            <v>21006</v>
          </cell>
          <cell r="J1620" t="str">
            <v>Kraso</v>
          </cell>
          <cell r="K1620" t="str">
            <v>Crassus - Wall Sleeve Stainless Steel with centered Flange DN 80, for wall thickness 20 cm</v>
          </cell>
          <cell r="L1620" t="str">
            <v>circumferential flange (Height: 10 cm); V2A</v>
          </cell>
          <cell r="M1620" t="str">
            <v>Crassus - Wall Sleeve Stainless Steel with centered Flange DN 80, for wall thickness 20 cm; circumferential flange (Height: 10 cm); V2A</v>
          </cell>
          <cell r="N1620" t="str">
            <v xml:space="preserve">Crassus
Wall Sleeve Stainless Steel with centered Flange
Stainless steel wall sleeve with centered flange (ID) to set in waterproof concrete; for subsequent installation of pipes/cables through a Crassus press seal; circumferential centered flange (10 cm, stainless steel V2A) to prevent ingress of water; 2 end caps as installation aid
Brand: Crassus “or equivalent”
Sealing material: circumferential centered flange (10 cm, stainless steel V2A)
Pipe material: Stainless steel V2A
Wall sleeve (DN): _____
Wall thickness (cm): _____
or
Item number: ______
Quantity (piece): ______
Price per unit (€): ______
Total price (€): _____
</v>
          </cell>
          <cell r="O1620" t="str">
            <v xml:space="preserve">Stainless steel wall sleeve with centered flange (ID) to set in waterproof concrete; for subsequent installation of pipes/cables through a Crassus press seal; circumferential centered flange (10 cm, stainless steel V2A) to prevent ingress of water; 2 end caps as installation aid
</v>
          </cell>
          <cell r="P1620">
            <v>23</v>
          </cell>
          <cell r="Q1620" t="str">
            <v>-</v>
          </cell>
          <cell r="R1620">
            <v>80</v>
          </cell>
          <cell r="S1620">
            <v>200</v>
          </cell>
          <cell r="T1620" t="str">
            <v>-</v>
          </cell>
          <cell r="U1620" t="str">
            <v>-</v>
          </cell>
          <cell r="V1620">
            <v>0.84</v>
          </cell>
          <cell r="W1620" t="str">
            <v>V2A</v>
          </cell>
        </row>
        <row r="1621">
          <cell r="B1621" t="str">
            <v>CRA22658</v>
          </cell>
          <cell r="C1621" t="str">
            <v>CEFEMF080240</v>
          </cell>
          <cell r="E1621">
            <v>4260391379338</v>
          </cell>
          <cell r="F1621" t="str">
            <v>Wastewater Pipe-Wallpenetrations</v>
          </cell>
          <cell r="G1621" t="str">
            <v>Wall Sleeve</v>
          </cell>
          <cell r="H1621" t="str">
            <v>Wall Sleeve Stainless Steel with centered Flange</v>
          </cell>
          <cell r="I1621">
            <v>21006</v>
          </cell>
          <cell r="J1621" t="str">
            <v>Kraso</v>
          </cell>
          <cell r="K1621" t="str">
            <v>Crassus - Wall Sleeve Stainless Steel with centered Flange DN 80, for wall thickness 20 cm</v>
          </cell>
          <cell r="L1621" t="str">
            <v>circumferential flange (Height: 10 cm); V2A</v>
          </cell>
          <cell r="M1621" t="str">
            <v>Crassus - Wall Sleeve Stainless Steel with centered Flange DN 80, for wall thickness 20 cm; circumferential flange (Height: 10 cm); V2A</v>
          </cell>
          <cell r="N1621" t="str">
            <v xml:space="preserve">Crassus
Wall Sleeve Stainless Steel with centered Flange
Stainless steel wall sleeve with centered flange (ID) to set in waterproof concrete; for subsequent installation of pipes/cables through a Crassus press seal; circumferential centered flange (10 cm, stainless steel V2A) to prevent ingress of water; 2 end caps as installation aid
Brand: Crassus “or equivalent”
Sealing material: circumferential centered flange (10 cm, stainless steel V2A)
Pipe material: Stainless steel V2A
Wall sleeve (DN): _____
Wall thickness (cm): _____
or
Item number: ______
Quantity (piece): ______
Price per unit (€): ______
Total price (€): _____
</v>
          </cell>
          <cell r="O1621" t="str">
            <v xml:space="preserve">Stainless steel wall sleeve with centered flange (ID) to set in waterproof concrete; for subsequent installation of pipes/cables through a Crassus press seal; circumferential centered flange (10 cm, stainless steel V2A) to prevent ingress of water; 2 end caps as installation aid
</v>
          </cell>
          <cell r="P1621">
            <v>23</v>
          </cell>
          <cell r="Q1621" t="str">
            <v>-</v>
          </cell>
          <cell r="R1621">
            <v>80</v>
          </cell>
          <cell r="S1621">
            <v>240</v>
          </cell>
          <cell r="T1621" t="str">
            <v>-</v>
          </cell>
          <cell r="U1621" t="str">
            <v>-</v>
          </cell>
          <cell r="V1621">
            <v>1.1299999999999999</v>
          </cell>
          <cell r="W1621" t="str">
            <v>V2A</v>
          </cell>
        </row>
        <row r="1622">
          <cell r="B1622" t="str">
            <v>CRA22659</v>
          </cell>
          <cell r="C1622" t="str">
            <v>CEFEMF080250</v>
          </cell>
          <cell r="E1622">
            <v>4260391379345</v>
          </cell>
          <cell r="F1622" t="str">
            <v>Wastewater Pipe-Wallpenetrations</v>
          </cell>
          <cell r="G1622" t="str">
            <v>Wall Sleeve</v>
          </cell>
          <cell r="H1622" t="str">
            <v>Wall Sleeve Stainless Steel with centered Flange</v>
          </cell>
          <cell r="I1622">
            <v>21006</v>
          </cell>
          <cell r="J1622" t="str">
            <v>Kraso</v>
          </cell>
          <cell r="K1622" t="str">
            <v>Crassus - Wall Sleeve Stainless Steel with centered Flange DN 80, for wall thickness 20 cm</v>
          </cell>
          <cell r="L1622" t="str">
            <v>circumferential flange (Height: 10 cm); V2A</v>
          </cell>
          <cell r="M1622" t="str">
            <v>Crassus - Wall Sleeve Stainless Steel with centered Flange DN 80, for wall thickness 20 cm; circumferential flange (Height: 10 cm); V2A</v>
          </cell>
          <cell r="N1622" t="str">
            <v xml:space="preserve">Crassus
Wall Sleeve Stainless Steel with centered Flange
Stainless steel wall sleeve with centered flange (ID) to set in waterproof concrete; for subsequent installation of pipes/cables through a Crassus press seal; circumferential centered flange (10 cm, stainless steel V2A) to prevent ingress of water; 2 end caps as installation aid
Brand: Crassus “or equivalent”
Sealing material: circumferential centered flange (10 cm, stainless steel V2A)
Pipe material: Stainless steel V2A
Wall sleeve (DN): _____
Wall thickness (cm): _____
or
Item number: ______
Quantity (piece): ______
Price per unit (€): ______
Total price (€): _____
</v>
          </cell>
          <cell r="O1622" t="str">
            <v xml:space="preserve">Stainless steel wall sleeve with centered flange (ID) to set in waterproof concrete; for subsequent installation of pipes/cables through a Crassus press seal; circumferential centered flange (10 cm, stainless steel V2A) to prevent ingress of water; 2 end caps as installation aid
</v>
          </cell>
          <cell r="P1622">
            <v>23</v>
          </cell>
          <cell r="Q1622" t="str">
            <v>-</v>
          </cell>
          <cell r="R1622">
            <v>80</v>
          </cell>
          <cell r="S1622">
            <v>250</v>
          </cell>
          <cell r="T1622" t="str">
            <v>-</v>
          </cell>
          <cell r="U1622" t="str">
            <v>-</v>
          </cell>
          <cell r="V1622">
            <v>1.17</v>
          </cell>
          <cell r="W1622" t="str">
            <v>V2A</v>
          </cell>
        </row>
        <row r="1623">
          <cell r="B1623" t="str">
            <v>CRA22660</v>
          </cell>
          <cell r="C1623" t="str">
            <v>CEFEMF080300</v>
          </cell>
          <cell r="E1623">
            <v>4260391379352</v>
          </cell>
          <cell r="F1623" t="str">
            <v>Wastewater Pipe-Wallpenetrations</v>
          </cell>
          <cell r="G1623" t="str">
            <v>Wall Sleeve</v>
          </cell>
          <cell r="H1623" t="str">
            <v>Wall Sleeve Stainless Steel with centered Flange</v>
          </cell>
          <cell r="I1623">
            <v>21006</v>
          </cell>
          <cell r="J1623" t="str">
            <v>Kraso</v>
          </cell>
          <cell r="K1623" t="str">
            <v>Crassus - Wall Sleeve Stainless Steel with centered Flange DN 80, for wall thickness 20 cm</v>
          </cell>
          <cell r="L1623" t="str">
            <v>circumferential flange (Height: 10 cm); V2A</v>
          </cell>
          <cell r="M1623" t="str">
            <v>Crassus - Wall Sleeve Stainless Steel with centered Flange DN 80, for wall thickness 20 cm; circumferential flange (Height: 10 cm); V2A</v>
          </cell>
          <cell r="N1623" t="str">
            <v xml:space="preserve">Crassus
Wall Sleeve Stainless Steel with centered Flange
Stainless steel wall sleeve with centered flange (ID) to set in waterproof concrete; for subsequent installation of pipes/cables through a Crassus press seal; circumferential centered flange (10 cm, stainless steel V2A) to prevent ingress of water; 2 end caps as installation aid
Brand: Crassus “or equivalent”
Sealing material: circumferential centered flange (10 cm, stainless steel V2A)
Pipe material: Stainless steel V2A
Wall sleeve (DN): _____
Wall thickness (cm): _____
or
Item number: ______
Quantity (piece): ______
Price per unit (€): ______
Total price (€): _____
</v>
          </cell>
          <cell r="O1623" t="str">
            <v xml:space="preserve">Stainless steel wall sleeve with centered flange (ID) to set in waterproof concrete; for subsequent installation of pipes/cables through a Crassus press seal; circumferential centered flange (10 cm, stainless steel V2A) to prevent ingress of water; 2 end caps as installation aid
</v>
          </cell>
          <cell r="P1623">
            <v>23</v>
          </cell>
          <cell r="Q1623" t="str">
            <v>-</v>
          </cell>
          <cell r="R1623">
            <v>80</v>
          </cell>
          <cell r="S1623">
            <v>300</v>
          </cell>
          <cell r="T1623" t="str">
            <v>-</v>
          </cell>
          <cell r="U1623" t="str">
            <v>-</v>
          </cell>
          <cell r="V1623">
            <v>1.38</v>
          </cell>
          <cell r="W1623" t="str">
            <v>V2A</v>
          </cell>
        </row>
        <row r="1624">
          <cell r="B1624" t="str">
            <v>CRA22696</v>
          </cell>
          <cell r="C1624" t="str">
            <v>CEFEMF080350</v>
          </cell>
          <cell r="E1624">
            <v>4260431850575</v>
          </cell>
          <cell r="F1624" t="str">
            <v>Wastewater Pipe-Wallpenetrations</v>
          </cell>
          <cell r="G1624" t="str">
            <v>Wall Sleeve</v>
          </cell>
          <cell r="H1624" t="str">
            <v>Wall Sleeve Stainless Steel with centered Flange</v>
          </cell>
          <cell r="I1624">
            <v>21006</v>
          </cell>
          <cell r="J1624" t="str">
            <v>Kraso</v>
          </cell>
          <cell r="K1624" t="str">
            <v>Crassus - Wall Sleeve Stainless Steel with centered Flange DN 80, for wall thickness 20 cm</v>
          </cell>
          <cell r="L1624" t="str">
            <v>circumferential flange (Height: 10 cm); V2A</v>
          </cell>
          <cell r="M1624" t="str">
            <v>Crassus - Wall Sleeve Stainless Steel with centered Flange DN 80, for wall thickness 20 cm; circumferential flange (Height: 10 cm); V2A</v>
          </cell>
          <cell r="N1624" t="str">
            <v xml:space="preserve">Crassus
Wall Sleeve Stainless Steel with centered Flange
Stainless steel wall sleeve with centered flange (ID) to set in waterproof concrete; for subsequent installation of pipes/cables through a Crassus press seal; circumferential centered flange (10 cm, stainless steel V2A) to prevent ingress of water; 2 end caps as installation aid
Brand: Crassus “or equivalent”
Sealing material: circumferential centered flange (10 cm, stainless steel V2A)
Pipe material: Stainless steel V2A
Wall sleeve (DN): _____
Wall thickness (cm): _____
or
Item number: ______
Quantity (piece): ______
Price per unit (€): ______
Total price (€): _____
</v>
          </cell>
          <cell r="O1624" t="str">
            <v xml:space="preserve">Stainless steel wall sleeve with centered flange (ID) to set in waterproof concrete; for subsequent installation of pipes/cables through a Crassus press seal; circumferential centered flange (10 cm, stainless steel V2A) to prevent ingress of water; 2 end caps as installation aid
</v>
          </cell>
          <cell r="P1624">
            <v>23</v>
          </cell>
          <cell r="Q1624" t="str">
            <v>-</v>
          </cell>
          <cell r="R1624">
            <v>80</v>
          </cell>
          <cell r="S1624">
            <v>350</v>
          </cell>
          <cell r="T1624" t="str">
            <v>-</v>
          </cell>
          <cell r="U1624" t="str">
            <v>-</v>
          </cell>
          <cell r="V1624">
            <v>1.58</v>
          </cell>
          <cell r="W1624" t="str">
            <v>V2A</v>
          </cell>
        </row>
        <row r="1625">
          <cell r="B1625" t="str">
            <v>CRA22697</v>
          </cell>
          <cell r="C1625" t="str">
            <v>CEFEMF080365</v>
          </cell>
          <cell r="E1625">
            <v>4260431850582</v>
          </cell>
          <cell r="F1625" t="str">
            <v>Wastewater Pipe-Wallpenetrations</v>
          </cell>
          <cell r="G1625" t="str">
            <v>Wall Sleeve</v>
          </cell>
          <cell r="H1625" t="str">
            <v>Wall Sleeve Stainless Steel with centered Flange</v>
          </cell>
          <cell r="I1625">
            <v>21006</v>
          </cell>
          <cell r="J1625" t="str">
            <v>Kraso</v>
          </cell>
          <cell r="K1625" t="str">
            <v>Crassus - Wall Sleeve Stainless Steel with centered Flange DN 80, for wall thickness 20 cm</v>
          </cell>
          <cell r="L1625" t="str">
            <v>circumferential flange (Height: 10 cm); V2A</v>
          </cell>
          <cell r="M1625" t="str">
            <v>Crassus - Wall Sleeve Stainless Steel with centered Flange DN 80, for wall thickness 20 cm; circumferential flange (Height: 10 cm); V2A</v>
          </cell>
          <cell r="N1625" t="str">
            <v xml:space="preserve">Crassus
Wall Sleeve Stainless Steel with centered Flange
Stainless steel wall sleeve with centered flange (ID) to set in waterproof concrete; for subsequent installation of pipes/cables through a Crassus press seal; circumferential centered flange (10 cm, stainless steel V2A) to prevent ingress of water; 2 end caps as installation aid
Brand: Crassus “or equivalent”
Sealing material: circumferential centered flange (10 cm, stainless steel V2A)
Pipe material: Stainless steel V2A
Wall sleeve (DN): _____
Wall thickness (cm): _____
or
Item number: ______
Quantity (piece): ______
Price per unit (€): ______
Total price (€): _____
</v>
          </cell>
          <cell r="O1625" t="str">
            <v xml:space="preserve">Stainless steel wall sleeve with centered flange (ID) to set in waterproof concrete; for subsequent installation of pipes/cables through a Crassus press seal; circumferential centered flange (10 cm, stainless steel V2A) to prevent ingress of water; 2 end caps as installation aid
</v>
          </cell>
          <cell r="P1625">
            <v>23</v>
          </cell>
          <cell r="Q1625" t="str">
            <v>-</v>
          </cell>
          <cell r="R1625">
            <v>80</v>
          </cell>
          <cell r="S1625">
            <v>365</v>
          </cell>
          <cell r="T1625" t="str">
            <v>-</v>
          </cell>
          <cell r="U1625" t="str">
            <v>-</v>
          </cell>
          <cell r="V1625">
            <v>1.64</v>
          </cell>
          <cell r="W1625" t="str">
            <v>V2A</v>
          </cell>
        </row>
        <row r="1626">
          <cell r="B1626" t="str">
            <v>CRA22698</v>
          </cell>
          <cell r="C1626" t="str">
            <v>CEFEMF080400</v>
          </cell>
          <cell r="E1626">
            <v>4260431850599</v>
          </cell>
          <cell r="F1626" t="str">
            <v>Wastewater Pipe-Wallpenetrations</v>
          </cell>
          <cell r="G1626" t="str">
            <v>Wall Sleeve</v>
          </cell>
          <cell r="H1626" t="str">
            <v>Wall Sleeve Stainless Steel with centered Flange</v>
          </cell>
          <cell r="I1626">
            <v>21006</v>
          </cell>
          <cell r="J1626" t="str">
            <v>Kraso</v>
          </cell>
          <cell r="K1626" t="str">
            <v>Crassus - Wall Sleeve Stainless Steel with centered Flange DN 80, for wall thickness 20 cm</v>
          </cell>
          <cell r="L1626" t="str">
            <v>circumferential flange (Height: 10 cm); V2A</v>
          </cell>
          <cell r="M1626" t="str">
            <v>Crassus - Wall Sleeve Stainless Steel with centered Flange DN 80, for wall thickness 20 cm; circumferential flange (Height: 10 cm); V2A</v>
          </cell>
          <cell r="N1626" t="str">
            <v xml:space="preserve">Crassus
Wall Sleeve Stainless Steel with centered Flange
Stainless steel wall sleeve with centered flange (ID) to set in waterproof concrete; for subsequent installation of pipes/cables through a Crassus press seal; circumferential centered flange (10 cm, stainless steel V2A) to prevent ingress of water; 2 end caps as installation aid
Brand: Crassus “or equivalent”
Sealing material: circumferential centered flange (10 cm, stainless steel V2A)
Pipe material: Stainless steel V2A
Wall sleeve (DN): _____
Wall thickness (cm): _____
or
Item number: ______
Quantity (piece): ______
Price per unit (€): ______
Total price (€): _____
</v>
          </cell>
          <cell r="O1626" t="str">
            <v xml:space="preserve">Stainless steel wall sleeve with centered flange (ID) to set in waterproof concrete; for subsequent installation of pipes/cables through a Crassus press seal; circumferential centered flange (10 cm, stainless steel V2A) to prevent ingress of water; 2 end caps as installation aid
</v>
          </cell>
          <cell r="P1626">
            <v>23</v>
          </cell>
          <cell r="Q1626" t="str">
            <v>-</v>
          </cell>
          <cell r="R1626">
            <v>80</v>
          </cell>
          <cell r="S1626">
            <v>400</v>
          </cell>
          <cell r="T1626" t="str">
            <v>-</v>
          </cell>
          <cell r="U1626" t="str">
            <v>-</v>
          </cell>
          <cell r="V1626">
            <v>0.18</v>
          </cell>
          <cell r="W1626" t="str">
            <v>V2A</v>
          </cell>
        </row>
        <row r="1627">
          <cell r="B1627" t="str">
            <v>CRA22699</v>
          </cell>
          <cell r="C1627" t="str">
            <v>CEFEMF080450</v>
          </cell>
          <cell r="E1627">
            <v>4260431850605</v>
          </cell>
          <cell r="F1627" t="str">
            <v>Wastewater Pipe-Wallpenetrations</v>
          </cell>
          <cell r="G1627" t="str">
            <v>Wall Sleeve</v>
          </cell>
          <cell r="H1627" t="str">
            <v>Wall Sleeve Stainless Steel with centered Flange</v>
          </cell>
          <cell r="I1627">
            <v>21006</v>
          </cell>
          <cell r="J1627" t="str">
            <v>Kraso</v>
          </cell>
          <cell r="K1627" t="str">
            <v>Crassus - Wall Sleeve Stainless Steel with centered Flange DN 80, for wall thickness 20 cm</v>
          </cell>
          <cell r="L1627" t="str">
            <v>circumferential flange (Height: 10 cm); V2A</v>
          </cell>
          <cell r="M1627" t="str">
            <v>Crassus - Wall Sleeve Stainless Steel with centered Flange DN 80, for wall thickness 20 cm; circumferential flange (Height: 10 cm); V2A</v>
          </cell>
          <cell r="N1627" t="str">
            <v xml:space="preserve">Crassus
Wall Sleeve Stainless Steel with centered Flange
Stainless steel wall sleeve with centered flange (ID) to set in waterproof concrete; for subsequent installation of pipes/cables through a Crassus press seal; circumferential centered flange (10 cm, stainless steel V2A) to prevent ingress of water; 2 end caps as installation aid
Brand: Crassus “or equivalent”
Sealing material: circumferential centered flange (10 cm, stainless steel V2A)
Pipe material: Stainless steel V2A
Wall sleeve (DN): _____
Wall thickness (cm): _____
or
Item number: ______
Quantity (piece): ______
Price per unit (€): ______
Total price (€): _____
</v>
          </cell>
          <cell r="O1627" t="str">
            <v xml:space="preserve">Stainless steel wall sleeve with centered flange (ID) to set in waterproof concrete; for subsequent installation of pipes/cables through a Crassus press seal; circumferential centered flange (10 cm, stainless steel V2A) to prevent ingress of water; 2 end caps as installation aid
</v>
          </cell>
          <cell r="P1627">
            <v>23</v>
          </cell>
          <cell r="Q1627" t="str">
            <v>-</v>
          </cell>
          <cell r="R1627">
            <v>80</v>
          </cell>
          <cell r="S1627">
            <v>450</v>
          </cell>
          <cell r="T1627" t="str">
            <v>-</v>
          </cell>
          <cell r="U1627" t="str">
            <v>-</v>
          </cell>
          <cell r="V1627">
            <v>1.99</v>
          </cell>
          <cell r="W1627" t="str">
            <v>V2A</v>
          </cell>
        </row>
        <row r="1628">
          <cell r="B1628" t="str">
            <v>CRA22599</v>
          </cell>
          <cell r="C1628" t="str">
            <v>CEFEMF080500</v>
          </cell>
          <cell r="E1628">
            <v>4260431850612</v>
          </cell>
          <cell r="F1628" t="str">
            <v>Wastewater Pipe-Wallpenetrations</v>
          </cell>
          <cell r="G1628" t="str">
            <v>Wall Sleeve</v>
          </cell>
          <cell r="H1628" t="str">
            <v>Wall Sleeve Stainless Steel with centered Flange</v>
          </cell>
          <cell r="I1628">
            <v>21006</v>
          </cell>
          <cell r="J1628" t="str">
            <v>Kraso</v>
          </cell>
          <cell r="K1628" t="str">
            <v>Crassus - Wall Sleeve Stainless Steel with centered Flange DN 80, for wall thickness 20 cm</v>
          </cell>
          <cell r="L1628" t="str">
            <v>circumferential flange (Height: 10 cm); V2A</v>
          </cell>
          <cell r="M1628" t="str">
            <v>Crassus - Wall Sleeve Stainless Steel with centered Flange DN 80, for wall thickness 20 cm; circumferential flange (Height: 10 cm); V2A</v>
          </cell>
          <cell r="N1628" t="str">
            <v xml:space="preserve">Crassus
Wall Sleeve Stainless Steel with centered Flange
Stainless steel wall sleeve with centered flange (ID) to set in waterproof concrete; for subsequent installation of pipes/cables through a Crassus press seal; circumferential centered flange (10 cm, stainless steel V2A) to prevent ingress of water; 2 end caps as installation aid
Brand: Crassus “or equivalent”
Sealing material: circumferential centered flange (10 cm, stainless steel V2A)
Pipe material: Stainless steel V2A
Wall sleeve (DN): _____
Wall thickness (cm): _____
or
Item number: ______
Quantity (piece): ______
Price per unit (€): ______
Total price (€): _____
</v>
          </cell>
          <cell r="O1628" t="str">
            <v xml:space="preserve">Stainless steel wall sleeve with centered flange (ID) to set in waterproof concrete; for subsequent installation of pipes/cables through a Crassus press seal; circumferential centered flange (10 cm, stainless steel V2A) to prevent ingress of water; 2 end caps as installation aid
</v>
          </cell>
          <cell r="P1628">
            <v>23</v>
          </cell>
          <cell r="Q1628" t="str">
            <v>-</v>
          </cell>
          <cell r="R1628">
            <v>80</v>
          </cell>
          <cell r="S1628">
            <v>500</v>
          </cell>
          <cell r="T1628" t="str">
            <v>-</v>
          </cell>
          <cell r="U1628" t="str">
            <v>-</v>
          </cell>
          <cell r="V1628">
            <v>2.19</v>
          </cell>
          <cell r="W1628" t="str">
            <v>V2A</v>
          </cell>
        </row>
        <row r="1629">
          <cell r="B1629" t="str">
            <v>CRA22661</v>
          </cell>
          <cell r="C1629" t="str">
            <v>CEFEMF100200</v>
          </cell>
          <cell r="E1629">
            <v>4260391379369</v>
          </cell>
          <cell r="F1629" t="str">
            <v>Wastewater Pipe-Wallpenetrations</v>
          </cell>
          <cell r="G1629" t="str">
            <v>Wall Sleeve</v>
          </cell>
          <cell r="H1629" t="str">
            <v>Wall Sleeve Stainless Steel with centered Flange</v>
          </cell>
          <cell r="I1629">
            <v>21006</v>
          </cell>
          <cell r="J1629" t="str">
            <v>Kraso</v>
          </cell>
          <cell r="K1629" t="str">
            <v>Crassus - Wall Sleeve Stainless Steel with centered Flange DN 80, for wall thickness 20 cm</v>
          </cell>
          <cell r="L1629" t="str">
            <v>circumferential flange (Height: 10 cm); V2A</v>
          </cell>
          <cell r="M1629" t="str">
            <v>Crassus - Wall Sleeve Stainless Steel with centered Flange DN 80, for wall thickness 20 cm; circumferential flange (Height: 10 cm); V2A</v>
          </cell>
          <cell r="N1629" t="str">
            <v xml:space="preserve">Crassus
Wall Sleeve Stainless Steel with centered Flange
Stainless steel wall sleeve with centered flange (ID) to set in waterproof concrete; for subsequent installation of pipes/cables through a Crassus press seal; circumferential centered flange (10 cm, stainless steel V2A) to prevent ingress of water; 2 end caps as installation aid
Brand: Crassus “or equivalent”
Sealing material: circumferential centered flange (10 cm, stainless steel V2A)
Pipe material: Stainless steel V2A
Wall sleeve (DN): _____
Wall thickness (cm): _____
or
Item number: ______
Quantity (piece): ______
Price per unit (€): ______
Total price (€): _____
</v>
          </cell>
          <cell r="O1629" t="str">
            <v xml:space="preserve">Stainless steel wall sleeve with centered flange (ID) to set in waterproof concrete; for subsequent installation of pipes/cables through a Crassus press seal; circumferential centered flange (10 cm, stainless steel V2A) to prevent ingress of water; 2 end caps as installation aid
</v>
          </cell>
          <cell r="P1629">
            <v>23</v>
          </cell>
          <cell r="Q1629" t="str">
            <v>-</v>
          </cell>
          <cell r="R1629">
            <v>100</v>
          </cell>
          <cell r="S1629">
            <v>200</v>
          </cell>
          <cell r="T1629" t="str">
            <v>-</v>
          </cell>
          <cell r="U1629" t="str">
            <v>-</v>
          </cell>
          <cell r="V1629">
            <v>1.2</v>
          </cell>
          <cell r="W1629" t="str">
            <v>V2A</v>
          </cell>
        </row>
        <row r="1630">
          <cell r="B1630" t="str">
            <v>CRA22662</v>
          </cell>
          <cell r="C1630" t="str">
            <v>CEFEMF100240</v>
          </cell>
          <cell r="E1630">
            <v>4260391379376</v>
          </cell>
          <cell r="F1630" t="str">
            <v>Wastewater Pipe-Wallpenetrations</v>
          </cell>
          <cell r="G1630" t="str">
            <v>Wall Sleeve</v>
          </cell>
          <cell r="H1630" t="str">
            <v>Wall Sleeve Stainless Steel with centered Flange</v>
          </cell>
          <cell r="I1630">
            <v>21006</v>
          </cell>
          <cell r="J1630" t="str">
            <v>Kraso</v>
          </cell>
          <cell r="K1630" t="str">
            <v>Crassus - Wall Sleeve Stainless Steel with centered Flange DN 80, for wall thickness 20 cm</v>
          </cell>
          <cell r="L1630" t="str">
            <v>circumferential flange (Height: 10 cm); V2A</v>
          </cell>
          <cell r="M1630" t="str">
            <v>Crassus - Wall Sleeve Stainless Steel with centered Flange DN 80, for wall thickness 20 cm; circumferential flange (Height: 10 cm); V2A</v>
          </cell>
          <cell r="N1630" t="str">
            <v xml:space="preserve">Crassus
Wall Sleeve Stainless Steel with centered Flange
Stainless steel wall sleeve with centered flange (ID) to set in waterproof concrete; for subsequent installation of pipes/cables through a Crassus press seal; circumferential centered flange (10 cm, stainless steel V2A) to prevent ingress of water; 2 end caps as installation aid
Brand: Crassus “or equivalent”
Sealing material: circumferential centered flange (10 cm, stainless steel V2A)
Pipe material: Stainless steel V2A
Wall sleeve (DN): _____
Wall thickness (cm): _____
or
Item number: ______
Quantity (piece): ______
Price per unit (€): ______
Total price (€): _____
</v>
          </cell>
          <cell r="O1630" t="str">
            <v xml:space="preserve">Stainless steel wall sleeve with centered flange (ID) to set in waterproof concrete; for subsequent installation of pipes/cables through a Crassus press seal; circumferential centered flange (10 cm, stainless steel V2A) to prevent ingress of water; 2 end caps as installation aid
</v>
          </cell>
          <cell r="P1630">
            <v>23</v>
          </cell>
          <cell r="Q1630" t="str">
            <v>-</v>
          </cell>
          <cell r="R1630">
            <v>100</v>
          </cell>
          <cell r="S1630">
            <v>240</v>
          </cell>
          <cell r="T1630" t="str">
            <v>-</v>
          </cell>
          <cell r="U1630" t="str">
            <v>-</v>
          </cell>
          <cell r="V1630">
            <v>1.4</v>
          </cell>
          <cell r="W1630" t="str">
            <v>V2A</v>
          </cell>
        </row>
        <row r="1631">
          <cell r="B1631" t="str">
            <v>CRA22663</v>
          </cell>
          <cell r="C1631" t="str">
            <v>CEFEMF100250</v>
          </cell>
          <cell r="E1631">
            <v>4260391379383</v>
          </cell>
          <cell r="F1631" t="str">
            <v>Wastewater Pipe-Wallpenetrations</v>
          </cell>
          <cell r="G1631" t="str">
            <v>Wall Sleeve</v>
          </cell>
          <cell r="H1631" t="str">
            <v>Wall Sleeve Stainless Steel with centered Flange</v>
          </cell>
          <cell r="I1631">
            <v>21006</v>
          </cell>
          <cell r="J1631" t="str">
            <v>Kraso</v>
          </cell>
          <cell r="K1631" t="str">
            <v>Crassus - Wall Sleeve Stainless Steel with centered Flange DN 80, for wall thickness 20 cm</v>
          </cell>
          <cell r="L1631" t="str">
            <v>circumferential flange (Height: 10 cm); V2A</v>
          </cell>
          <cell r="M1631" t="str">
            <v>Crassus - Wall Sleeve Stainless Steel with centered Flange DN 80, for wall thickness 20 cm; circumferential flange (Height: 10 cm); V2A</v>
          </cell>
          <cell r="N1631" t="str">
            <v xml:space="preserve">Crassus
Wall Sleeve Stainless Steel with centered Flange
Stainless steel wall sleeve with centered flange (ID) to set in waterproof concrete; for subsequent installation of pipes/cables through a Crassus press seal; circumferential centered flange (10 cm, stainless steel V2A) to prevent ingress of water; 2 end caps as installation aid
Brand: Crassus “or equivalent”
Sealing material: circumferential centered flange (10 cm, stainless steel V2A)
Pipe material: Stainless steel V2A
Wall sleeve (DN): _____
Wall thickness (cm): _____
or
Item number: ______
Quantity (piece): ______
Price per unit (€): ______
Total price (€): _____
</v>
          </cell>
          <cell r="O1631" t="str">
            <v xml:space="preserve">Stainless steel wall sleeve with centered flange (ID) to set in waterproof concrete; for subsequent installation of pipes/cables through a Crassus press seal; circumferential centered flange (10 cm, stainless steel V2A) to prevent ingress of water; 2 end caps as installation aid
</v>
          </cell>
          <cell r="P1631">
            <v>23</v>
          </cell>
          <cell r="Q1631" t="str">
            <v>-</v>
          </cell>
          <cell r="R1631">
            <v>100</v>
          </cell>
          <cell r="S1631">
            <v>250</v>
          </cell>
          <cell r="T1631" t="str">
            <v>-</v>
          </cell>
          <cell r="U1631" t="str">
            <v>-</v>
          </cell>
          <cell r="V1631">
            <v>1.45</v>
          </cell>
          <cell r="W1631" t="str">
            <v>V2A</v>
          </cell>
        </row>
        <row r="1632">
          <cell r="B1632" t="str">
            <v>CRA22664</v>
          </cell>
          <cell r="C1632" t="str">
            <v>CEFEMF100300</v>
          </cell>
          <cell r="E1632">
            <v>4260391379390</v>
          </cell>
          <cell r="F1632" t="str">
            <v>Wastewater Pipe-Wallpenetrations</v>
          </cell>
          <cell r="G1632" t="str">
            <v>Wall Sleeve</v>
          </cell>
          <cell r="H1632" t="str">
            <v>Wall Sleeve Stainless Steel with centered Flange</v>
          </cell>
          <cell r="I1632">
            <v>21006</v>
          </cell>
          <cell r="J1632" t="str">
            <v>Kraso</v>
          </cell>
          <cell r="K1632" t="str">
            <v>Crassus - Wall Sleeve Stainless Steel with centered Flange DN 80, for wall thickness 20 cm</v>
          </cell>
          <cell r="L1632" t="str">
            <v>circumferential flange (Height: 10 cm); V2A</v>
          </cell>
          <cell r="M1632" t="str">
            <v>Crassus - Wall Sleeve Stainless Steel with centered Flange DN 80, for wall thickness 20 cm; circumferential flange (Height: 10 cm); V2A</v>
          </cell>
          <cell r="N1632" t="str">
            <v xml:space="preserve">Crassus
Wall Sleeve Stainless Steel with centered Flange
Stainless steel wall sleeve with centered flange (ID) to set in waterproof concrete; for subsequent installation of pipes/cables through a Crassus press seal; circumferential centered flange (10 cm, stainless steel V2A) to prevent ingress of water; 2 end caps as installation aid
Brand: Crassus “or equivalent”
Sealing material: circumferential centered flange (10 cm, stainless steel V2A)
Pipe material: Stainless steel V2A
Wall sleeve (DN): _____
Wall thickness (cm): _____
or
Item number: ______
Quantity (piece): ______
Price per unit (€): ______
Total price (€): _____
</v>
          </cell>
          <cell r="O1632" t="str">
            <v xml:space="preserve">Stainless steel wall sleeve with centered flange (ID) to set in waterproof concrete; for subsequent installation of pipes/cables through a Crassus press seal; circumferential centered flange (10 cm, stainless steel V2A) to prevent ingress of water; 2 end caps as installation aid
</v>
          </cell>
          <cell r="P1632">
            <v>23</v>
          </cell>
          <cell r="Q1632" t="str">
            <v>-</v>
          </cell>
          <cell r="R1632">
            <v>100</v>
          </cell>
          <cell r="S1632">
            <v>300</v>
          </cell>
          <cell r="T1632" t="str">
            <v>-</v>
          </cell>
          <cell r="U1632" t="str">
            <v>-</v>
          </cell>
          <cell r="V1632">
            <v>1.71</v>
          </cell>
          <cell r="W1632" t="str">
            <v>V2A</v>
          </cell>
        </row>
        <row r="1633">
          <cell r="B1633" t="str">
            <v>CRA22714</v>
          </cell>
          <cell r="C1633" t="str">
            <v>CEFEMF100350</v>
          </cell>
          <cell r="E1633">
            <v>4260431850629</v>
          </cell>
          <cell r="F1633" t="str">
            <v>Wastewater Pipe-Wallpenetrations</v>
          </cell>
          <cell r="G1633" t="str">
            <v>Wall Sleeve</v>
          </cell>
          <cell r="H1633" t="str">
            <v>Wall Sleeve Stainless Steel with centered Flange</v>
          </cell>
          <cell r="I1633">
            <v>21006</v>
          </cell>
          <cell r="J1633" t="str">
            <v>Kraso</v>
          </cell>
          <cell r="K1633" t="str">
            <v>Crassus - Wall Sleeve Stainless Steel with centered Flange DN 80, for wall thickness 20 cm</v>
          </cell>
          <cell r="L1633" t="str">
            <v>circumferential flange (Height: 10 cm); V2A</v>
          </cell>
          <cell r="M1633" t="str">
            <v>Crassus - Wall Sleeve Stainless Steel with centered Flange DN 80, for wall thickness 20 cm; circumferential flange (Height: 10 cm); V2A</v>
          </cell>
          <cell r="N1633" t="str">
            <v xml:space="preserve">Crassus
Wall Sleeve Stainless Steel with centered Flange
Stainless steel wall sleeve with centered flange (ID) to set in waterproof concrete; for subsequent installation of pipes/cables through a Crassus press seal; circumferential centered flange (10 cm, stainless steel V2A) to prevent ingress of water; 2 end caps as installation aid
Brand: Crassus “or equivalent”
Sealing material: circumferential centered flange (10 cm, stainless steel V2A)
Pipe material: Stainless steel V2A
Wall sleeve (DN): _____
Wall thickness (cm): _____
or
Item number: ______
Quantity (piece): ______
Price per unit (€): ______
Total price (€): _____
</v>
          </cell>
          <cell r="O1633" t="str">
            <v xml:space="preserve">Stainless steel wall sleeve with centered flange (ID) to set in waterproof concrete; for subsequent installation of pipes/cables through a Crassus press seal; circumferential centered flange (10 cm, stainless steel V2A) to prevent ingress of water; 2 end caps as installation aid
</v>
          </cell>
          <cell r="P1633">
            <v>23</v>
          </cell>
          <cell r="Q1633" t="str">
            <v>-</v>
          </cell>
          <cell r="R1633">
            <v>100</v>
          </cell>
          <cell r="S1633">
            <v>350</v>
          </cell>
          <cell r="T1633" t="str">
            <v>-</v>
          </cell>
          <cell r="U1633" t="str">
            <v>-</v>
          </cell>
          <cell r="V1633">
            <v>1.96</v>
          </cell>
          <cell r="W1633" t="str">
            <v>V2A</v>
          </cell>
        </row>
        <row r="1634">
          <cell r="B1634" t="str">
            <v>CRA22715</v>
          </cell>
          <cell r="C1634" t="str">
            <v>CEFEMF100365</v>
          </cell>
          <cell r="E1634">
            <v>4260431850636</v>
          </cell>
          <cell r="F1634" t="str">
            <v>Wastewater Pipe-Wallpenetrations</v>
          </cell>
          <cell r="G1634" t="str">
            <v>Wall Sleeve</v>
          </cell>
          <cell r="H1634" t="str">
            <v>Wall Sleeve Stainless Steel with centered Flange</v>
          </cell>
          <cell r="I1634">
            <v>21006</v>
          </cell>
          <cell r="J1634" t="str">
            <v>Kraso</v>
          </cell>
          <cell r="K1634" t="str">
            <v>Crassus - Wall Sleeve Stainless Steel with centered Flange DN 80, for wall thickness 20 cm</v>
          </cell>
          <cell r="L1634" t="str">
            <v>circumferential flange (Height: 10 cm); V2A</v>
          </cell>
          <cell r="M1634" t="str">
            <v>Crassus - Wall Sleeve Stainless Steel with centered Flange DN 80, for wall thickness 20 cm; circumferential flange (Height: 10 cm); V2A</v>
          </cell>
          <cell r="N1634" t="str">
            <v xml:space="preserve">Crassus
Wall Sleeve Stainless Steel with centered Flange
Stainless steel wall sleeve with centered flange (ID) to set in waterproof concrete; for subsequent installation of pipes/cables through a Crassus press seal; circumferential centered flange (10 cm, stainless steel V2A) to prevent ingress of water; 2 end caps as installation aid
Brand: Crassus “or equivalent”
Sealing material: circumferential centered flange (10 cm, stainless steel V2A)
Pipe material: Stainless steel V2A
Wall sleeve (DN): _____
Wall thickness (cm): _____
or
Item number: ______
Quantity (piece): ______
Price per unit (€): ______
Total price (€): _____
</v>
          </cell>
          <cell r="O1634" t="str">
            <v xml:space="preserve">Stainless steel wall sleeve with centered flange (ID) to set in waterproof concrete; for subsequent installation of pipes/cables through a Crassus press seal; circumferential centered flange (10 cm, stainless steel V2A) to prevent ingress of water; 2 end caps as installation aid
</v>
          </cell>
          <cell r="P1634">
            <v>23</v>
          </cell>
          <cell r="Q1634" t="str">
            <v>-</v>
          </cell>
          <cell r="R1634">
            <v>100</v>
          </cell>
          <cell r="S1634">
            <v>365</v>
          </cell>
          <cell r="T1634" t="str">
            <v>-</v>
          </cell>
          <cell r="U1634" t="str">
            <v>-</v>
          </cell>
          <cell r="V1634">
            <v>2.04</v>
          </cell>
          <cell r="W1634" t="str">
            <v>V2A</v>
          </cell>
        </row>
        <row r="1635">
          <cell r="B1635" t="str">
            <v>CRA22716</v>
          </cell>
          <cell r="C1635" t="str">
            <v>CEFEMF100400</v>
          </cell>
          <cell r="E1635">
            <v>4260431850643</v>
          </cell>
          <cell r="F1635" t="str">
            <v>Wastewater Pipe-Wallpenetrations</v>
          </cell>
          <cell r="G1635" t="str">
            <v>Wall Sleeve</v>
          </cell>
          <cell r="H1635" t="str">
            <v>Wall Sleeve Stainless Steel with centered Flange</v>
          </cell>
          <cell r="I1635">
            <v>21006</v>
          </cell>
          <cell r="J1635" t="str">
            <v>Kraso</v>
          </cell>
          <cell r="K1635" t="str">
            <v>Crassus - Wall Sleeve Stainless Steel with centered Flange DN 80, for wall thickness 20 cm</v>
          </cell>
          <cell r="L1635" t="str">
            <v>circumferential flange (Height: 10 cm); V2A</v>
          </cell>
          <cell r="M1635" t="str">
            <v>Crassus - Wall Sleeve Stainless Steel with centered Flange DN 80, for wall thickness 20 cm; circumferential flange (Height: 10 cm); V2A</v>
          </cell>
          <cell r="N1635" t="str">
            <v xml:space="preserve">Crassus
Wall Sleeve Stainless Steel with centered Flange
Stainless steel wall sleeve with centered flange (ID) to set in waterproof concrete; for subsequent installation of pipes/cables through a Crassus press seal; circumferential centered flange (10 cm, stainless steel V2A) to prevent ingress of water; 2 end caps as installation aid
Brand: Crassus “or equivalent”
Sealing material: circumferential centered flange (10 cm, stainless steel V2A)
Pipe material: Stainless steel V2A
Wall sleeve (DN): _____
Wall thickness (cm): _____
or
Item number: ______
Quantity (piece): ______
Price per unit (€): ______
Total price (€): _____
</v>
          </cell>
          <cell r="O1635" t="str">
            <v xml:space="preserve">Stainless steel wall sleeve with centered flange (ID) to set in waterproof concrete; for subsequent installation of pipes/cables through a Crassus press seal; circumferential centered flange (10 cm, stainless steel V2A) to prevent ingress of water; 2 end caps as installation aid
</v>
          </cell>
          <cell r="P1635">
            <v>23</v>
          </cell>
          <cell r="Q1635" t="str">
            <v>-</v>
          </cell>
          <cell r="R1635">
            <v>100</v>
          </cell>
          <cell r="S1635">
            <v>400</v>
          </cell>
          <cell r="T1635" t="str">
            <v>-</v>
          </cell>
          <cell r="U1635" t="str">
            <v>-</v>
          </cell>
          <cell r="V1635">
            <v>2.2200000000000002</v>
          </cell>
          <cell r="W1635" t="str">
            <v>V2A</v>
          </cell>
        </row>
        <row r="1636">
          <cell r="B1636" t="str">
            <v>CRA22717</v>
          </cell>
          <cell r="C1636" t="str">
            <v>CEFEMF100450</v>
          </cell>
          <cell r="E1636">
            <v>4260431850650</v>
          </cell>
          <cell r="F1636" t="str">
            <v>Wastewater Pipe-Wallpenetrations</v>
          </cell>
          <cell r="G1636" t="str">
            <v>Wall Sleeve</v>
          </cell>
          <cell r="H1636" t="str">
            <v>Wall Sleeve Stainless Steel with centered Flange</v>
          </cell>
          <cell r="I1636">
            <v>21006</v>
          </cell>
          <cell r="J1636" t="str">
            <v>Kraso</v>
          </cell>
          <cell r="K1636" t="str">
            <v>Crassus - Wall Sleeve Stainless Steel with centered Flange DN 80, for wall thickness 20 cm</v>
          </cell>
          <cell r="L1636" t="str">
            <v>circumferential flange (Height: 10 cm); V2A</v>
          </cell>
          <cell r="M1636" t="str">
            <v>Crassus - Wall Sleeve Stainless Steel with centered Flange DN 80, for wall thickness 20 cm; circumferential flange (Height: 10 cm); V2A</v>
          </cell>
          <cell r="N1636" t="str">
            <v xml:space="preserve">Crassus
Wall Sleeve Stainless Steel with centered Flange
Stainless steel wall sleeve with centered flange (ID) to set in waterproof concrete; for subsequent installation of pipes/cables through a Crassus press seal; circumferential centered flange (10 cm, stainless steel V2A) to prevent ingress of water; 2 end caps as installation aid
Brand: Crassus “or equivalent”
Sealing material: circumferential centered flange (10 cm, stainless steel V2A)
Pipe material: Stainless steel V2A
Wall sleeve (DN): _____
Wall thickness (cm): _____
or
Item number: ______
Quantity (piece): ______
Price per unit (€): ______
Total price (€): _____
</v>
          </cell>
          <cell r="O1636" t="str">
            <v xml:space="preserve">Stainless steel wall sleeve with centered flange (ID) to set in waterproof concrete; for subsequent installation of pipes/cables through a Crassus press seal; circumferential centered flange (10 cm, stainless steel V2A) to prevent ingress of water; 2 end caps as installation aid
</v>
          </cell>
          <cell r="P1636">
            <v>23</v>
          </cell>
          <cell r="Q1636" t="str">
            <v>-</v>
          </cell>
          <cell r="R1636">
            <v>100</v>
          </cell>
          <cell r="S1636">
            <v>450</v>
          </cell>
          <cell r="T1636" t="str">
            <v>-</v>
          </cell>
          <cell r="U1636" t="str">
            <v>-</v>
          </cell>
          <cell r="V1636">
            <v>2.4700000000000002</v>
          </cell>
          <cell r="W1636" t="str">
            <v>V2A</v>
          </cell>
        </row>
        <row r="1637">
          <cell r="B1637" t="str">
            <v>CRA22718</v>
          </cell>
          <cell r="C1637" t="str">
            <v>CEFEMF100500</v>
          </cell>
          <cell r="E1637">
            <v>4260431850667</v>
          </cell>
          <cell r="F1637" t="str">
            <v>Wastewater Pipe-Wallpenetrations</v>
          </cell>
          <cell r="G1637" t="str">
            <v>Wall Sleeve</v>
          </cell>
          <cell r="H1637" t="str">
            <v>Wall Sleeve Stainless Steel with centered Flange</v>
          </cell>
          <cell r="I1637">
            <v>21006</v>
          </cell>
          <cell r="J1637" t="str">
            <v>Kraso</v>
          </cell>
          <cell r="K1637" t="str">
            <v>Crassus - Wall Sleeve Stainless Steel with centered Flange DN 80, for wall thickness 20 cm</v>
          </cell>
          <cell r="L1637" t="str">
            <v>circumferential flange (Height: 10 cm); V2A</v>
          </cell>
          <cell r="M1637" t="str">
            <v>Crassus - Wall Sleeve Stainless Steel with centered Flange DN 80, for wall thickness 20 cm; circumferential flange (Height: 10 cm); V2A</v>
          </cell>
          <cell r="N1637" t="str">
            <v xml:space="preserve">Crassus
Wall Sleeve Stainless Steel with centered Flange
Stainless steel wall sleeve with centered flange (ID) to set in waterproof concrete; for subsequent installation of pipes/cables through a Crassus press seal; circumferential centered flange (10 cm, stainless steel V2A) to prevent ingress of water; 2 end caps as installation aid
Brand: Crassus “or equivalent”
Sealing material: circumferential centered flange (10 cm, stainless steel V2A)
Pipe material: Stainless steel V2A
Wall sleeve (DN): _____
Wall thickness (cm): _____
or
Item number: ______
Quantity (piece): ______
Price per unit (€): ______
Total price (€): _____
</v>
          </cell>
          <cell r="O1637" t="str">
            <v xml:space="preserve">Stainless steel wall sleeve with centered flange (ID) to set in waterproof concrete; for subsequent installation of pipes/cables through a Crassus press seal; circumferential centered flange (10 cm, stainless steel V2A) to prevent ingress of water; 2 end caps as installation aid
</v>
          </cell>
          <cell r="P1637">
            <v>23</v>
          </cell>
          <cell r="Q1637" t="str">
            <v>-</v>
          </cell>
          <cell r="R1637">
            <v>100</v>
          </cell>
          <cell r="S1637">
            <v>500</v>
          </cell>
          <cell r="T1637" t="str">
            <v>-</v>
          </cell>
          <cell r="U1637" t="str">
            <v>-</v>
          </cell>
          <cell r="V1637">
            <v>2.73</v>
          </cell>
          <cell r="W1637" t="str">
            <v>V2A</v>
          </cell>
        </row>
        <row r="1638">
          <cell r="B1638" t="str">
            <v>CRA22665</v>
          </cell>
          <cell r="C1638" t="str">
            <v>CEFEMF125200</v>
          </cell>
          <cell r="E1638">
            <v>4260391379406</v>
          </cell>
          <cell r="F1638" t="str">
            <v>Wastewater Pipe-Wallpenetrations</v>
          </cell>
          <cell r="G1638" t="str">
            <v>Wall Sleeve</v>
          </cell>
          <cell r="H1638" t="str">
            <v>Wall Sleeve Stainless Steel with centered Flange</v>
          </cell>
          <cell r="I1638">
            <v>21006</v>
          </cell>
          <cell r="J1638" t="str">
            <v>Kraso</v>
          </cell>
          <cell r="K1638" t="str">
            <v>Crassus - Wall Sleeve Stainless Steel with centered Flange DN 80, for wall thickness 20 cm</v>
          </cell>
          <cell r="L1638" t="str">
            <v>circumferential flange (Height: 10 cm); V2A</v>
          </cell>
          <cell r="M1638" t="str">
            <v>Crassus - Wall Sleeve Stainless Steel with centered Flange DN 80, for wall thickness 20 cm; circumferential flange (Height: 10 cm); V2A</v>
          </cell>
          <cell r="N1638" t="str">
            <v xml:space="preserve">Crassus
Wall Sleeve Stainless Steel with centered Flange
Stainless steel wall sleeve with centered flange (ID) to set in waterproof concrete; for subsequent installation of pipes/cables through a Crassus press seal; circumferential centered flange (10 cm, stainless steel V2A) to prevent ingress of water; 2 end caps as installation aid
Brand: Crassus “or equivalent”
Sealing material: circumferential centered flange (10 cm, stainless steel V2A)
Pipe material: Stainless steel V2A
Wall sleeve (DN): _____
Wall thickness (cm): _____
or
Item number: ______
Quantity (piece): ______
Price per unit (€): ______
Total price (€): _____
</v>
          </cell>
          <cell r="O1638" t="str">
            <v xml:space="preserve">Stainless steel wall sleeve with centered flange (ID) to set in waterproof concrete; for subsequent installation of pipes/cables through a Crassus press seal; circumferential centered flange (10 cm, stainless steel V2A) to prevent ingress of water; 2 end caps as installation aid
</v>
          </cell>
          <cell r="P1638">
            <v>23</v>
          </cell>
          <cell r="Q1638" t="str">
            <v>-</v>
          </cell>
          <cell r="R1638">
            <v>125</v>
          </cell>
          <cell r="S1638">
            <v>200</v>
          </cell>
          <cell r="T1638" t="str">
            <v>-</v>
          </cell>
          <cell r="U1638" t="str">
            <v>-</v>
          </cell>
          <cell r="V1638">
            <v>1.49</v>
          </cell>
          <cell r="W1638" t="str">
            <v>V2A</v>
          </cell>
        </row>
        <row r="1639">
          <cell r="B1639" t="str">
            <v>CRA22666</v>
          </cell>
          <cell r="C1639" t="str">
            <v>CEFEMF125240</v>
          </cell>
          <cell r="E1639">
            <v>4260391379413</v>
          </cell>
          <cell r="F1639" t="str">
            <v>Wastewater Pipe-Wallpenetrations</v>
          </cell>
          <cell r="G1639" t="str">
            <v>Wall Sleeve</v>
          </cell>
          <cell r="H1639" t="str">
            <v>Wall Sleeve Stainless Steel with centered Flange</v>
          </cell>
          <cell r="I1639">
            <v>21006</v>
          </cell>
          <cell r="J1639" t="str">
            <v>Kraso</v>
          </cell>
          <cell r="K1639" t="str">
            <v>Crassus - Wall Sleeve Stainless Steel with centered Flange DN 80, for wall thickness 20 cm</v>
          </cell>
          <cell r="L1639" t="str">
            <v>circumferential flange (Height: 10 cm); V2A</v>
          </cell>
          <cell r="M1639" t="str">
            <v>Crassus - Wall Sleeve Stainless Steel with centered Flange DN 80, for wall thickness 20 cm; circumferential flange (Height: 10 cm); V2A</v>
          </cell>
          <cell r="N1639" t="str">
            <v xml:space="preserve">Crassus
Wall Sleeve Stainless Steel with centered Flange
Stainless steel wall sleeve with centered flange (ID) to set in waterproof concrete; for subsequent installation of pipes/cables through a Crassus press seal; circumferential centered flange (10 cm, stainless steel V2A) to prevent ingress of water; 2 end caps as installation aid
Brand: Crassus “or equivalent”
Sealing material: circumferential centered flange (10 cm, stainless steel V2A)
Pipe material: Stainless steel V2A
Wall sleeve (DN): _____
Wall thickness (cm): _____
or
Item number: ______
Quantity (piece): ______
Price per unit (€): ______
Total price (€): _____
</v>
          </cell>
          <cell r="O1639" t="str">
            <v xml:space="preserve">Stainless steel wall sleeve with centered flange (ID) to set in waterproof concrete; for subsequent installation of pipes/cables through a Crassus press seal; circumferential centered flange (10 cm, stainless steel V2A) to prevent ingress of water; 2 end caps as installation aid
</v>
          </cell>
          <cell r="P1639">
            <v>23</v>
          </cell>
          <cell r="Q1639" t="str">
            <v>-</v>
          </cell>
          <cell r="R1639">
            <v>125</v>
          </cell>
          <cell r="S1639">
            <v>240</v>
          </cell>
          <cell r="T1639" t="str">
            <v>-</v>
          </cell>
          <cell r="U1639" t="str">
            <v>-</v>
          </cell>
          <cell r="V1639">
            <v>1.74</v>
          </cell>
          <cell r="W1639" t="str">
            <v>V2A</v>
          </cell>
        </row>
        <row r="1640">
          <cell r="B1640" t="str">
            <v>CRA22667</v>
          </cell>
          <cell r="C1640" t="str">
            <v>CEFEMF125250</v>
          </cell>
          <cell r="E1640">
            <v>4260391379420</v>
          </cell>
          <cell r="F1640" t="str">
            <v>Wastewater Pipe-Wallpenetrations</v>
          </cell>
          <cell r="G1640" t="str">
            <v>Wall Sleeve</v>
          </cell>
          <cell r="H1640" t="str">
            <v>Wall Sleeve Stainless Steel with centered Flange</v>
          </cell>
          <cell r="I1640">
            <v>21006</v>
          </cell>
          <cell r="J1640" t="str">
            <v>Kraso</v>
          </cell>
          <cell r="K1640" t="str">
            <v>Crassus - Wall Sleeve Stainless Steel with centered Flange DN 80, for wall thickness 20 cm</v>
          </cell>
          <cell r="L1640" t="str">
            <v>circumferential flange (Height: 10 cm); V2A</v>
          </cell>
          <cell r="M1640" t="str">
            <v>Crassus - Wall Sleeve Stainless Steel with centered Flange DN 80, for wall thickness 20 cm; circumferential flange (Height: 10 cm); V2A</v>
          </cell>
          <cell r="N1640" t="str">
            <v xml:space="preserve">Crassus
Wall Sleeve Stainless Steel with centered Flange
Stainless steel wall sleeve with centered flange (ID) to set in waterproof concrete; for subsequent installation of pipes/cables through a Crassus press seal; circumferential centered flange (10 cm, stainless steel V2A) to prevent ingress of water; 2 end caps as installation aid
Brand: Crassus “or equivalent”
Sealing material: circumferential centered flange (10 cm, stainless steel V2A)
Pipe material: Stainless steel V2A
Wall sleeve (DN): _____
Wall thickness (cm): _____
or
Item number: ______
Quantity (piece): ______
Price per unit (€): ______
Total price (€): _____
</v>
          </cell>
          <cell r="O1640" t="str">
            <v xml:space="preserve">Stainless steel wall sleeve with centered flange (ID) to set in waterproof concrete; for subsequent installation of pipes/cables through a Crassus press seal; circumferential centered flange (10 cm, stainless steel V2A) to prevent ingress of water; 2 end caps as installation aid
</v>
          </cell>
          <cell r="P1640">
            <v>23</v>
          </cell>
          <cell r="Q1640" t="str">
            <v>-</v>
          </cell>
          <cell r="R1640">
            <v>125</v>
          </cell>
          <cell r="S1640">
            <v>250</v>
          </cell>
          <cell r="T1640" t="str">
            <v>-</v>
          </cell>
          <cell r="U1640" t="str">
            <v>-</v>
          </cell>
          <cell r="V1640">
            <v>1.81</v>
          </cell>
          <cell r="W1640" t="str">
            <v>V2A</v>
          </cell>
        </row>
        <row r="1641">
          <cell r="B1641" t="str">
            <v>CRA22668</v>
          </cell>
          <cell r="C1641" t="str">
            <v>CEFEMF125300</v>
          </cell>
          <cell r="E1641">
            <v>4260391379437</v>
          </cell>
          <cell r="F1641" t="str">
            <v>Wastewater Pipe-Wallpenetrations</v>
          </cell>
          <cell r="G1641" t="str">
            <v>Wall Sleeve</v>
          </cell>
          <cell r="H1641" t="str">
            <v>Wall Sleeve Stainless Steel with centered Flange</v>
          </cell>
          <cell r="I1641">
            <v>21006</v>
          </cell>
          <cell r="J1641" t="str">
            <v>Kraso</v>
          </cell>
          <cell r="K1641" t="str">
            <v>Crassus - Wall Sleeve Stainless Steel with centered Flange DN 80, for wall thickness 20 cm</v>
          </cell>
          <cell r="L1641" t="str">
            <v>circumferential flange (Height: 10 cm); V2A</v>
          </cell>
          <cell r="M1641" t="str">
            <v>Crassus - Wall Sleeve Stainless Steel with centered Flange DN 80, for wall thickness 20 cm; circumferential flange (Height: 10 cm); V2A</v>
          </cell>
          <cell r="N1641" t="str">
            <v xml:space="preserve">Crassus
Wall Sleeve Stainless Steel with centered Flange
Stainless steel wall sleeve with centered flange (ID) to set in waterproof concrete; for subsequent installation of pipes/cables through a Crassus press seal; circumferential centered flange (10 cm, stainless steel V2A) to prevent ingress of water; 2 end caps as installation aid
Brand: Crassus “or equivalent”
Sealing material: circumferential centered flange (10 cm, stainless steel V2A)
Pipe material: Stainless steel V2A
Wall sleeve (DN): _____
Wall thickness (cm): _____
or
Item number: ______
Quantity (piece): ______
Price per unit (€): ______
Total price (€): _____
</v>
          </cell>
          <cell r="O1641" t="str">
            <v xml:space="preserve">Stainless steel wall sleeve with centered flange (ID) to set in waterproof concrete; for subsequent installation of pipes/cables through a Crassus press seal; circumferential centered flange (10 cm, stainless steel V2A) to prevent ingress of water; 2 end caps as installation aid
</v>
          </cell>
          <cell r="P1641">
            <v>23</v>
          </cell>
          <cell r="Q1641" t="str">
            <v>-</v>
          </cell>
          <cell r="R1641">
            <v>125</v>
          </cell>
          <cell r="S1641">
            <v>300</v>
          </cell>
          <cell r="T1641" t="str">
            <v>-</v>
          </cell>
          <cell r="U1641" t="str">
            <v>-</v>
          </cell>
          <cell r="V1641">
            <v>2.12</v>
          </cell>
          <cell r="W1641" t="str">
            <v>V2A</v>
          </cell>
        </row>
        <row r="1642">
          <cell r="B1642" t="str">
            <v>CRA22719</v>
          </cell>
          <cell r="C1642" t="str">
            <v>CEFEMF125350</v>
          </cell>
          <cell r="E1642">
            <v>4260431850674</v>
          </cell>
          <cell r="F1642" t="str">
            <v>Wastewater Pipe-Wallpenetrations</v>
          </cell>
          <cell r="G1642" t="str">
            <v>Wall Sleeve</v>
          </cell>
          <cell r="H1642" t="str">
            <v>Wall Sleeve Stainless Steel with centered Flange</v>
          </cell>
          <cell r="I1642">
            <v>21006</v>
          </cell>
          <cell r="J1642" t="str">
            <v>Kraso</v>
          </cell>
          <cell r="K1642" t="str">
            <v>Crassus - Wall Sleeve Stainless Steel with centered Flange DN 80, for wall thickness 20 cm</v>
          </cell>
          <cell r="L1642" t="str">
            <v>circumferential flange (Height: 10 cm); V2A</v>
          </cell>
          <cell r="M1642" t="str">
            <v>Crassus - Wall Sleeve Stainless Steel with centered Flange DN 80, for wall thickness 20 cm; circumferential flange (Height: 10 cm); V2A</v>
          </cell>
          <cell r="N1642" t="str">
            <v xml:space="preserve">Crassus
Wall Sleeve Stainless Steel with centered Flange
Stainless steel wall sleeve with centered flange (ID) to set in waterproof concrete; for subsequent installation of pipes/cables through a Crassus press seal; circumferential centered flange (10 cm, stainless steel V2A) to prevent ingress of water; 2 end caps as installation aid
Brand: Crassus “or equivalent”
Sealing material: circumferential centered flange (10 cm, stainless steel V2A)
Pipe material: Stainless steel V2A
Wall sleeve (DN): _____
Wall thickness (cm): _____
or
Item number: ______
Quantity (piece): ______
Price per unit (€): ______
Total price (€): _____
</v>
          </cell>
          <cell r="O1642" t="str">
            <v xml:space="preserve">Stainless steel wall sleeve with centered flange (ID) to set in waterproof concrete; for subsequent installation of pipes/cables through a Crassus press seal; circumferential centered flange (10 cm, stainless steel V2A) to prevent ingress of water; 2 end caps as installation aid
</v>
          </cell>
          <cell r="P1642">
            <v>23</v>
          </cell>
          <cell r="Q1642" t="str">
            <v>-</v>
          </cell>
          <cell r="R1642">
            <v>125</v>
          </cell>
          <cell r="S1642">
            <v>350</v>
          </cell>
          <cell r="T1642" t="str">
            <v>-</v>
          </cell>
          <cell r="U1642" t="str">
            <v>-</v>
          </cell>
          <cell r="V1642">
            <v>2.44</v>
          </cell>
          <cell r="W1642" t="str">
            <v>V2A</v>
          </cell>
        </row>
        <row r="1643">
          <cell r="B1643" t="str">
            <v>CRA22720</v>
          </cell>
          <cell r="C1643" t="str">
            <v>CEFEMF125365</v>
          </cell>
          <cell r="E1643">
            <v>4260431850681</v>
          </cell>
          <cell r="F1643" t="str">
            <v>Wastewater Pipe-Wallpenetrations</v>
          </cell>
          <cell r="G1643" t="str">
            <v>Wall Sleeve</v>
          </cell>
          <cell r="H1643" t="str">
            <v>Wall Sleeve Stainless Steel with centered Flange</v>
          </cell>
          <cell r="I1643">
            <v>21006</v>
          </cell>
          <cell r="J1643" t="str">
            <v>Kraso</v>
          </cell>
          <cell r="K1643" t="str">
            <v>Crassus - Wall Sleeve Stainless Steel with centered Flange DN 80, for wall thickness 20 cm</v>
          </cell>
          <cell r="L1643" t="str">
            <v>circumferential flange (Height: 10 cm); V2A</v>
          </cell>
          <cell r="M1643" t="str">
            <v>Crassus - Wall Sleeve Stainless Steel with centered Flange DN 80, for wall thickness 20 cm; circumferential flange (Height: 10 cm); V2A</v>
          </cell>
          <cell r="N1643" t="str">
            <v xml:space="preserve">Crassus
Wall Sleeve Stainless Steel with centered Flange
Stainless steel wall sleeve with centered flange (ID) to set in waterproof concrete; for subsequent installation of pipes/cables through a Crassus press seal; circumferential centered flange (10 cm, stainless steel V2A) to prevent ingress of water; 2 end caps as installation aid
Brand: Crassus “or equivalent”
Sealing material: circumferential centered flange (10 cm, stainless steel V2A)
Pipe material: Stainless steel V2A
Wall sleeve (DN): _____
Wall thickness (cm): _____
or
Item number: ______
Quantity (piece): ______
Price per unit (€): ______
Total price (€): _____
</v>
          </cell>
          <cell r="O1643" t="str">
            <v xml:space="preserve">Stainless steel wall sleeve with centered flange (ID) to set in waterproof concrete; for subsequent installation of pipes/cables through a Crassus press seal; circumferential centered flange (10 cm, stainless steel V2A) to prevent ingress of water; 2 end caps as installation aid
</v>
          </cell>
          <cell r="P1643">
            <v>23</v>
          </cell>
          <cell r="Q1643" t="str">
            <v>-</v>
          </cell>
          <cell r="R1643">
            <v>125</v>
          </cell>
          <cell r="S1643">
            <v>365</v>
          </cell>
          <cell r="T1643" t="str">
            <v>-</v>
          </cell>
          <cell r="U1643" t="str">
            <v>-</v>
          </cell>
          <cell r="V1643">
            <v>2.54</v>
          </cell>
          <cell r="W1643" t="str">
            <v>V2A</v>
          </cell>
        </row>
        <row r="1644">
          <cell r="B1644" t="str">
            <v>CRA22721</v>
          </cell>
          <cell r="C1644" t="str">
            <v>CEFEMF125400</v>
          </cell>
          <cell r="E1644">
            <v>4260431850698</v>
          </cell>
          <cell r="F1644" t="str">
            <v>Wastewater Pipe-Wallpenetrations</v>
          </cell>
          <cell r="G1644" t="str">
            <v>Wall Sleeve</v>
          </cell>
          <cell r="H1644" t="str">
            <v>Wall Sleeve Stainless Steel with centered Flange</v>
          </cell>
          <cell r="I1644">
            <v>21006</v>
          </cell>
          <cell r="J1644" t="str">
            <v>Kraso</v>
          </cell>
          <cell r="K1644" t="str">
            <v>Crassus - Wall Sleeve Stainless Steel with centered Flange DN 80, for wall thickness 20 cm</v>
          </cell>
          <cell r="L1644" t="str">
            <v>circumferential flange (Height: 10 cm); V2A</v>
          </cell>
          <cell r="M1644" t="str">
            <v>Crassus - Wall Sleeve Stainless Steel with centered Flange DN 80, for wall thickness 20 cm; circumferential flange (Height: 10 cm); V2A</v>
          </cell>
          <cell r="N1644" t="str">
            <v xml:space="preserve">Crassus
Wall Sleeve Stainless Steel with centered Flange
Stainless steel wall sleeve with centered flange (ID) to set in waterproof concrete; for subsequent installation of pipes/cables through a Crassus press seal; circumferential centered flange (10 cm, stainless steel V2A) to prevent ingress of water; 2 end caps as installation aid
Brand: Crassus “or equivalent”
Sealing material: circumferential centered flange (10 cm, stainless steel V2A)
Pipe material: Stainless steel V2A
Wall sleeve (DN): _____
Wall thickness (cm): _____
or
Item number: ______
Quantity (piece): ______
Price per unit (€): ______
Total price (€): _____
</v>
          </cell>
          <cell r="O1644" t="str">
            <v xml:space="preserve">Stainless steel wall sleeve with centered flange (ID) to set in waterproof concrete; for subsequent installation of pipes/cables through a Crassus press seal; circumferential centered flange (10 cm, stainless steel V2A) to prevent ingress of water; 2 end caps as installation aid
</v>
          </cell>
          <cell r="P1644">
            <v>23</v>
          </cell>
          <cell r="Q1644" t="str">
            <v>-</v>
          </cell>
          <cell r="R1644">
            <v>125</v>
          </cell>
          <cell r="S1644">
            <v>400</v>
          </cell>
          <cell r="T1644" t="str">
            <v>-</v>
          </cell>
          <cell r="U1644" t="str">
            <v>-</v>
          </cell>
          <cell r="V1644">
            <v>2.76</v>
          </cell>
          <cell r="W1644" t="str">
            <v>V2A</v>
          </cell>
        </row>
        <row r="1645">
          <cell r="B1645" t="str">
            <v>CRA22722</v>
          </cell>
          <cell r="C1645" t="str">
            <v>CEFEMF125450</v>
          </cell>
          <cell r="E1645">
            <v>4260431850704</v>
          </cell>
          <cell r="F1645" t="str">
            <v>Wastewater Pipe-Wallpenetrations</v>
          </cell>
          <cell r="G1645" t="str">
            <v>Wall Sleeve</v>
          </cell>
          <cell r="H1645" t="str">
            <v>Wall Sleeve Stainless Steel with centered Flange</v>
          </cell>
          <cell r="I1645">
            <v>21006</v>
          </cell>
          <cell r="J1645" t="str">
            <v>Kraso</v>
          </cell>
          <cell r="K1645" t="str">
            <v>Crassus - Wall Sleeve Stainless Steel with centered Flange DN 80, for wall thickness 20 cm</v>
          </cell>
          <cell r="L1645" t="str">
            <v>circumferential flange (Height: 10 cm); V2A</v>
          </cell>
          <cell r="M1645" t="str">
            <v>Crassus - Wall Sleeve Stainless Steel with centered Flange DN 80, for wall thickness 20 cm; circumferential flange (Height: 10 cm); V2A</v>
          </cell>
          <cell r="N1645" t="str">
            <v xml:space="preserve">Crassus
Wall Sleeve Stainless Steel with centered Flange
Stainless steel wall sleeve with centered flange (ID) to set in waterproof concrete; for subsequent installation of pipes/cables through a Crassus press seal; circumferential centered flange (10 cm, stainless steel V2A) to prevent ingress of water; 2 end caps as installation aid
Brand: Crassus “or equivalent”
Sealing material: circumferential centered flange (10 cm, stainless steel V2A)
Pipe material: Stainless steel V2A
Wall sleeve (DN): _____
Wall thickness (cm): _____
or
Item number: ______
Quantity (piece): ______
Price per unit (€): ______
Total price (€): _____
</v>
          </cell>
          <cell r="O1645" t="str">
            <v xml:space="preserve">Stainless steel wall sleeve with centered flange (ID) to set in waterproof concrete; for subsequent installation of pipes/cables through a Crassus press seal; circumferential centered flange (10 cm, stainless steel V2A) to prevent ingress of water; 2 end caps as installation aid
</v>
          </cell>
          <cell r="P1645">
            <v>23</v>
          </cell>
          <cell r="Q1645" t="str">
            <v>-</v>
          </cell>
          <cell r="R1645">
            <v>125</v>
          </cell>
          <cell r="S1645">
            <v>450</v>
          </cell>
          <cell r="T1645" t="str">
            <v>-</v>
          </cell>
          <cell r="U1645" t="str">
            <v>-</v>
          </cell>
          <cell r="V1645">
            <v>3.08</v>
          </cell>
          <cell r="W1645" t="str">
            <v>V2A</v>
          </cell>
        </row>
        <row r="1646">
          <cell r="B1646" t="str">
            <v>CRA22723</v>
          </cell>
          <cell r="C1646" t="str">
            <v>CEFEMF125500</v>
          </cell>
          <cell r="E1646">
            <v>4260431850711</v>
          </cell>
          <cell r="F1646" t="str">
            <v>Wastewater Pipe-Wallpenetrations</v>
          </cell>
          <cell r="G1646" t="str">
            <v>Wall Sleeve</v>
          </cell>
          <cell r="H1646" t="str">
            <v>Wall Sleeve Stainless Steel with centered Flange</v>
          </cell>
          <cell r="I1646">
            <v>21006</v>
          </cell>
          <cell r="J1646" t="str">
            <v>Kraso</v>
          </cell>
          <cell r="K1646" t="str">
            <v>Crassus - Wall Sleeve Stainless Steel with centered Flange DN 80, for wall thickness 20 cm</v>
          </cell>
          <cell r="L1646" t="str">
            <v>circumferential flange (Height: 10 cm); V2A</v>
          </cell>
          <cell r="M1646" t="str">
            <v>Crassus - Wall Sleeve Stainless Steel with centered Flange DN 80, for wall thickness 20 cm; circumferential flange (Height: 10 cm); V2A</v>
          </cell>
          <cell r="N1646" t="str">
            <v xml:space="preserve">Crassus
Wall Sleeve Stainless Steel with centered Flange
Stainless steel wall sleeve with centered flange (ID) to set in waterproof concrete; for subsequent installation of pipes/cables through a Crassus press seal; circumferential centered flange (10 cm, stainless steel V2A) to prevent ingress of water; 2 end caps as installation aid
Brand: Crassus “or equivalent”
Sealing material: circumferential centered flange (10 cm, stainless steel V2A)
Pipe material: Stainless steel V2A
Wall sleeve (DN): _____
Wall thickness (cm): _____
or
Item number: ______
Quantity (piece): ______
Price per unit (€): ______
Total price (€): _____
</v>
          </cell>
          <cell r="O1646" t="str">
            <v xml:space="preserve">Stainless steel wall sleeve with centered flange (ID) to set in waterproof concrete; for subsequent installation of pipes/cables through a Crassus press seal; circumferential centered flange (10 cm, stainless steel V2A) to prevent ingress of water; 2 end caps as installation aid
</v>
          </cell>
          <cell r="P1646">
            <v>23</v>
          </cell>
          <cell r="Q1646" t="str">
            <v>-</v>
          </cell>
          <cell r="R1646">
            <v>125</v>
          </cell>
          <cell r="S1646">
            <v>500</v>
          </cell>
          <cell r="T1646" t="str">
            <v>-</v>
          </cell>
          <cell r="U1646" t="str">
            <v>-</v>
          </cell>
          <cell r="V1646">
            <v>3.4</v>
          </cell>
          <cell r="W1646" t="str">
            <v>V2A</v>
          </cell>
        </row>
        <row r="1647">
          <cell r="B1647" t="str">
            <v>CRA22669</v>
          </cell>
          <cell r="C1647" t="str">
            <v>CEFEMF150200</v>
          </cell>
          <cell r="E1647">
            <v>4260391379444</v>
          </cell>
          <cell r="F1647" t="str">
            <v>Wastewater Pipe-Wallpenetrations</v>
          </cell>
          <cell r="G1647" t="str">
            <v>Wall Sleeve</v>
          </cell>
          <cell r="H1647" t="str">
            <v>Wall Sleeve Stainless Steel with centered Flange</v>
          </cell>
          <cell r="I1647">
            <v>21006</v>
          </cell>
          <cell r="J1647" t="str">
            <v>Kraso</v>
          </cell>
          <cell r="K1647" t="str">
            <v>Crassus - Wall Sleeve Stainless Steel with centered Flange DN 80, for wall thickness 20 cm</v>
          </cell>
          <cell r="L1647" t="str">
            <v>circumferential flange (Height: 10 cm); V2A</v>
          </cell>
          <cell r="M1647" t="str">
            <v>Crassus - Wall Sleeve Stainless Steel with centered Flange DN 80, for wall thickness 20 cm; circumferential flange (Height: 10 cm); V2A</v>
          </cell>
          <cell r="N1647" t="str">
            <v xml:space="preserve">Crassus
Wall Sleeve Stainless Steel with centered Flange
Stainless steel wall sleeve with centered flange (ID) to set in waterproof concrete; for subsequent installation of pipes/cables through a Crassus press seal; circumferential centered flange (10 cm, stainless steel V2A) to prevent ingress of water; 2 end caps as installation aid
Brand: Crassus “or equivalent”
Sealing material: circumferential centered flange (10 cm, stainless steel V2A)
Pipe material: Stainless steel V2A
Wall sleeve (DN): _____
Wall thickness (cm): _____
or
Item number: ______
Quantity (piece): ______
Price per unit (€): ______
Total price (€): _____
</v>
          </cell>
          <cell r="O1647" t="str">
            <v xml:space="preserve">Stainless steel wall sleeve with centered flange (ID) to set in waterproof concrete; for subsequent installation of pipes/cables through a Crassus press seal; circumferential centered flange (10 cm, stainless steel V2A) to prevent ingress of water; 2 end caps as installation aid
</v>
          </cell>
          <cell r="P1647">
            <v>23</v>
          </cell>
          <cell r="Q1647" t="str">
            <v>-</v>
          </cell>
          <cell r="R1647">
            <v>150</v>
          </cell>
          <cell r="S1647">
            <v>200</v>
          </cell>
          <cell r="T1647" t="str">
            <v>-</v>
          </cell>
          <cell r="U1647" t="str">
            <v>-</v>
          </cell>
          <cell r="V1647">
            <v>1.78</v>
          </cell>
          <cell r="W1647" t="str">
            <v>V2A</v>
          </cell>
        </row>
        <row r="1648">
          <cell r="B1648" t="str">
            <v>CRA22670</v>
          </cell>
          <cell r="C1648" t="str">
            <v>CEFEMF150240</v>
          </cell>
          <cell r="E1648">
            <v>4260391379451</v>
          </cell>
          <cell r="F1648" t="str">
            <v>Wastewater Pipe-Wallpenetrations</v>
          </cell>
          <cell r="G1648" t="str">
            <v>Wall Sleeve</v>
          </cell>
          <cell r="H1648" t="str">
            <v>Wall Sleeve Stainless Steel with centered Flange</v>
          </cell>
          <cell r="I1648">
            <v>21006</v>
          </cell>
          <cell r="J1648" t="str">
            <v>Kraso</v>
          </cell>
          <cell r="K1648" t="str">
            <v>Crassus - Wall Sleeve Stainless Steel with centered Flange DN 80, for wall thickness 20 cm</v>
          </cell>
          <cell r="L1648" t="str">
            <v>circumferential flange (Height: 10 cm); V2A</v>
          </cell>
          <cell r="M1648" t="str">
            <v>Crassus - Wall Sleeve Stainless Steel with centered Flange DN 80, for wall thickness 20 cm; circumferential flange (Height: 10 cm); V2A</v>
          </cell>
          <cell r="N1648" t="str">
            <v xml:space="preserve">Crassus
Wall Sleeve Stainless Steel with centered Flange
Stainless steel wall sleeve with centered flange (ID) to set in waterproof concrete; for subsequent installation of pipes/cables through a Crassus press seal; circumferential centered flange (10 cm, stainless steel V2A) to prevent ingress of water; 2 end caps as installation aid
Brand: Crassus “or equivalent”
Sealing material: circumferential centered flange (10 cm, stainless steel V2A)
Pipe material: Stainless steel V2A
Wall sleeve (DN): _____
Wall thickness (cm): _____
or
Item number: ______
Quantity (piece): ______
Price per unit (€): ______
Total price (€): _____
</v>
          </cell>
          <cell r="O1648" t="str">
            <v xml:space="preserve">Stainless steel wall sleeve with centered flange (ID) to set in waterproof concrete; for subsequent installation of pipes/cables through a Crassus press seal; circumferential centered flange (10 cm, stainless steel V2A) to prevent ingress of water; 2 end caps as installation aid
</v>
          </cell>
          <cell r="P1648">
            <v>23</v>
          </cell>
          <cell r="Q1648" t="str">
            <v>-</v>
          </cell>
          <cell r="R1648">
            <v>150</v>
          </cell>
          <cell r="S1648">
            <v>240</v>
          </cell>
          <cell r="T1648" t="str">
            <v>-</v>
          </cell>
          <cell r="U1648" t="str">
            <v>-</v>
          </cell>
          <cell r="V1648">
            <v>2.08</v>
          </cell>
          <cell r="W1648" t="str">
            <v>V2A</v>
          </cell>
        </row>
        <row r="1649">
          <cell r="B1649" t="str">
            <v>CRA22671</v>
          </cell>
          <cell r="C1649" t="str">
            <v>CEFEMF150250</v>
          </cell>
          <cell r="E1649">
            <v>4260431850001</v>
          </cell>
          <cell r="F1649" t="str">
            <v>Wastewater Pipe-Wallpenetrations</v>
          </cell>
          <cell r="G1649" t="str">
            <v>Wall Sleeve</v>
          </cell>
          <cell r="H1649" t="str">
            <v>Wall Sleeve Stainless Steel with centered Flange</v>
          </cell>
          <cell r="I1649">
            <v>21006</v>
          </cell>
          <cell r="J1649" t="str">
            <v>Kraso</v>
          </cell>
          <cell r="K1649" t="str">
            <v>Crassus - Wall Sleeve Stainless Steel with centered Flange DN 80, for wall thickness 20 cm</v>
          </cell>
          <cell r="L1649" t="str">
            <v>circumferential flange (Height: 10 cm); V2A</v>
          </cell>
          <cell r="M1649" t="str">
            <v>Crassus - Wall Sleeve Stainless Steel with centered Flange DN 80, for wall thickness 20 cm; circumferential flange (Height: 10 cm); V2A</v>
          </cell>
          <cell r="N1649" t="str">
            <v xml:space="preserve">Crassus
Wall Sleeve Stainless Steel with centered Flange
Stainless steel wall sleeve with centered flange (ID) to set in waterproof concrete; for subsequent installation of pipes/cables through a Crassus press seal; circumferential centered flange (10 cm, stainless steel V2A) to prevent ingress of water; 2 end caps as installation aid
Brand: Crassus “or equivalent”
Sealing material: circumferential centered flange (10 cm, stainless steel V2A)
Pipe material: Stainless steel V2A
Wall sleeve (DN): _____
Wall thickness (cm): _____
or
Item number: ______
Quantity (piece): ______
Price per unit (€): ______
Total price (€): _____
</v>
          </cell>
          <cell r="O1649" t="str">
            <v xml:space="preserve">Stainless steel wall sleeve with centered flange (ID) to set in waterproof concrete; for subsequent installation of pipes/cables through a Crassus press seal; circumferential centered flange (10 cm, stainless steel V2A) to prevent ingress of water; 2 end caps as installation aid
</v>
          </cell>
          <cell r="P1649">
            <v>23</v>
          </cell>
          <cell r="Q1649" t="str">
            <v>-</v>
          </cell>
          <cell r="R1649">
            <v>150</v>
          </cell>
          <cell r="S1649">
            <v>250</v>
          </cell>
          <cell r="T1649" t="str">
            <v>-</v>
          </cell>
          <cell r="U1649" t="str">
            <v>-</v>
          </cell>
          <cell r="V1649">
            <v>2.15</v>
          </cell>
          <cell r="W1649" t="str">
            <v>V2A</v>
          </cell>
        </row>
        <row r="1650">
          <cell r="B1650" t="str">
            <v>CRA22672</v>
          </cell>
          <cell r="C1650" t="str">
            <v>CEFEMF150300</v>
          </cell>
          <cell r="E1650">
            <v>4260431850018</v>
          </cell>
          <cell r="F1650" t="str">
            <v>Wastewater Pipe-Wallpenetrations</v>
          </cell>
          <cell r="G1650" t="str">
            <v>Wall Sleeve</v>
          </cell>
          <cell r="H1650" t="str">
            <v>Wall Sleeve Stainless Steel with centered Flange</v>
          </cell>
          <cell r="I1650">
            <v>21006</v>
          </cell>
          <cell r="J1650" t="str">
            <v>Kraso</v>
          </cell>
          <cell r="K1650" t="str">
            <v>Crassus - Wall Sleeve Stainless Steel with centered Flange DN 80, for wall thickness 20 cm</v>
          </cell>
          <cell r="L1650" t="str">
            <v>circumferential flange (Height: 10 cm); V2A</v>
          </cell>
          <cell r="M1650" t="str">
            <v>Crassus - Wall Sleeve Stainless Steel with centered Flange DN 80, for wall thickness 20 cm; circumferential flange (Height: 10 cm); V2A</v>
          </cell>
          <cell r="N1650" t="str">
            <v xml:space="preserve">Crassus
Wall Sleeve Stainless Steel with centered Flange
Stainless steel wall sleeve with centered flange (ID) to set in waterproof concrete; for subsequent installation of pipes/cables through a Crassus press seal; circumferential centered flange (10 cm, stainless steel V2A) to prevent ingress of water; 2 end caps as installation aid
Brand: Crassus “or equivalent”
Sealing material: circumferential centered flange (10 cm, stainless steel V2A)
Pipe material: Stainless steel V2A
Wall sleeve (DN): _____
Wall thickness (cm): _____
or
Item number: ______
Quantity (piece): ______
Price per unit (€): ______
Total price (€): _____
</v>
          </cell>
          <cell r="O1650" t="str">
            <v xml:space="preserve">Stainless steel wall sleeve with centered flange (ID) to set in waterproof concrete; for subsequent installation of pipes/cables through a Crassus press seal; circumferential centered flange (10 cm, stainless steel V2A) to prevent ingress of water; 2 end caps as installation aid
</v>
          </cell>
          <cell r="P1650">
            <v>23</v>
          </cell>
          <cell r="Q1650" t="str">
            <v>-</v>
          </cell>
          <cell r="R1650">
            <v>150</v>
          </cell>
          <cell r="S1650">
            <v>300</v>
          </cell>
          <cell r="T1650" t="str">
            <v>-</v>
          </cell>
          <cell r="U1650" t="str">
            <v>-</v>
          </cell>
          <cell r="V1650">
            <v>2.54</v>
          </cell>
          <cell r="W1650" t="str">
            <v>V2A</v>
          </cell>
        </row>
        <row r="1651">
          <cell r="B1651" t="str">
            <v>CRA22724</v>
          </cell>
          <cell r="C1651" t="str">
            <v>CEFEMF150350</v>
          </cell>
          <cell r="E1651">
            <v>4260431850728</v>
          </cell>
          <cell r="F1651" t="str">
            <v>Wastewater Pipe-Wallpenetrations</v>
          </cell>
          <cell r="G1651" t="str">
            <v>Wall Sleeve</v>
          </cell>
          <cell r="H1651" t="str">
            <v>Wall Sleeve Stainless Steel with centered Flange</v>
          </cell>
          <cell r="I1651">
            <v>21006</v>
          </cell>
          <cell r="J1651" t="str">
            <v>Kraso</v>
          </cell>
          <cell r="K1651" t="str">
            <v>Crassus - Wall Sleeve Stainless Steel with centered Flange DN 80, for wall thickness 20 cm</v>
          </cell>
          <cell r="L1651" t="str">
            <v>circumferential flange (Height: 10 cm); V2A</v>
          </cell>
          <cell r="M1651" t="str">
            <v>Crassus - Wall Sleeve Stainless Steel with centered Flange DN 80, for wall thickness 20 cm; circumferential flange (Height: 10 cm); V2A</v>
          </cell>
          <cell r="N1651" t="str">
            <v xml:space="preserve">Crassus
Wall Sleeve Stainless Steel with centered Flange
Stainless steel wall sleeve with centered flange (ID) to set in waterproof concrete; for subsequent installation of pipes/cables through a Crassus press seal; circumferential centered flange (10 cm, stainless steel V2A) to prevent ingress of water; 2 end caps as installation aid
Brand: Crassus “or equivalent”
Sealing material: circumferential centered flange (10 cm, stainless steel V2A)
Pipe material: Stainless steel V2A
Wall sleeve (DN): _____
Wall thickness (cm): _____
or
Item number: ______
Quantity (piece): ______
Price per unit (€): ______
Total price (€): _____
</v>
          </cell>
          <cell r="O1651" t="str">
            <v xml:space="preserve">Stainless steel wall sleeve with centered flange (ID) to set in waterproof concrete; for subsequent installation of pipes/cables through a Crassus press seal; circumferential centered flange (10 cm, stainless steel V2A) to prevent ingress of water; 2 end caps as installation aid
</v>
          </cell>
          <cell r="P1651">
            <v>23</v>
          </cell>
          <cell r="Q1651" t="str">
            <v>-</v>
          </cell>
          <cell r="R1651">
            <v>150</v>
          </cell>
          <cell r="S1651">
            <v>350</v>
          </cell>
          <cell r="T1651" t="str">
            <v>-</v>
          </cell>
          <cell r="U1651" t="str">
            <v>-</v>
          </cell>
          <cell r="V1651">
            <v>2.92</v>
          </cell>
          <cell r="W1651" t="str">
            <v>V2A</v>
          </cell>
        </row>
        <row r="1652">
          <cell r="B1652" t="str">
            <v>CRA22725</v>
          </cell>
          <cell r="C1652" t="str">
            <v>CEFEMF150365</v>
          </cell>
          <cell r="E1652">
            <v>4260431850735</v>
          </cell>
          <cell r="F1652" t="str">
            <v>Wastewater Pipe-Wallpenetrations</v>
          </cell>
          <cell r="G1652" t="str">
            <v>Wall Sleeve</v>
          </cell>
          <cell r="H1652" t="str">
            <v>Wall Sleeve Stainless Steel with centered Flange</v>
          </cell>
          <cell r="I1652">
            <v>21006</v>
          </cell>
          <cell r="J1652" t="str">
            <v>Kraso</v>
          </cell>
          <cell r="K1652" t="str">
            <v>Crassus - Wall Sleeve Stainless Steel with centered Flange DN 80, for wall thickness 20 cm</v>
          </cell>
          <cell r="L1652" t="str">
            <v>circumferential flange (Height: 10 cm); V2A</v>
          </cell>
          <cell r="M1652" t="str">
            <v>Crassus - Wall Sleeve Stainless Steel with centered Flange DN 80, for wall thickness 20 cm; circumferential flange (Height: 10 cm); V2A</v>
          </cell>
          <cell r="N1652" t="str">
            <v xml:space="preserve">Crassus
Wall Sleeve Stainless Steel with centered Flange
Stainless steel wall sleeve with centered flange (ID) to set in waterproof concrete; for subsequent installation of pipes/cables through a Crassus press seal; circumferential centered flange (10 cm, stainless steel V2A) to prevent ingress of water; 2 end caps as installation aid
Brand: Crassus “or equivalent”
Sealing material: circumferential centered flange (10 cm, stainless steel V2A)
Pipe material: Stainless steel V2A
Wall sleeve (DN): _____
Wall thickness (cm): _____
or
Item number: ______
Quantity (piece): ______
Price per unit (€): ______
Total price (€): _____
</v>
          </cell>
          <cell r="O1652" t="str">
            <v xml:space="preserve">Stainless steel wall sleeve with centered flange (ID) to set in waterproof concrete; for subsequent installation of pipes/cables through a Crassus press seal; circumferential centered flange (10 cm, stainless steel V2A) to prevent ingress of water; 2 end caps as installation aid
</v>
          </cell>
          <cell r="P1652">
            <v>23</v>
          </cell>
          <cell r="Q1652" t="str">
            <v>-</v>
          </cell>
          <cell r="R1652">
            <v>150</v>
          </cell>
          <cell r="S1652">
            <v>365</v>
          </cell>
          <cell r="T1652" t="str">
            <v>-</v>
          </cell>
          <cell r="U1652" t="str">
            <v>-</v>
          </cell>
          <cell r="V1652">
            <v>3.03</v>
          </cell>
          <cell r="W1652" t="str">
            <v>V2A</v>
          </cell>
        </row>
        <row r="1653">
          <cell r="B1653" t="str">
            <v>CRA22726</v>
          </cell>
          <cell r="C1653" t="str">
            <v>CEFEMF150400</v>
          </cell>
          <cell r="E1653">
            <v>4260431850742</v>
          </cell>
          <cell r="F1653" t="str">
            <v>Wastewater Pipe-Wallpenetrations</v>
          </cell>
          <cell r="G1653" t="str">
            <v>Wall Sleeve</v>
          </cell>
          <cell r="H1653" t="str">
            <v>Wall Sleeve Stainless Steel with centered Flange</v>
          </cell>
          <cell r="I1653">
            <v>21006</v>
          </cell>
          <cell r="J1653" t="str">
            <v>Kraso</v>
          </cell>
          <cell r="K1653" t="str">
            <v>Crassus - Wall Sleeve Stainless Steel with centered Flange DN 80, for wall thickness 20 cm</v>
          </cell>
          <cell r="L1653" t="str">
            <v>circumferential flange (Height: 10 cm); V2A</v>
          </cell>
          <cell r="M1653" t="str">
            <v>Crassus - Wall Sleeve Stainless Steel with centered Flange DN 80, for wall thickness 20 cm; circumferential flange (Height: 10 cm); V2A</v>
          </cell>
          <cell r="N1653" t="str">
            <v xml:space="preserve">Crassus
Wall Sleeve Stainless Steel with centered Flange
Stainless steel wall sleeve with centered flange (ID) to set in waterproof concrete; for subsequent installation of pipes/cables through a Crassus press seal; circumferential centered flange (10 cm, stainless steel V2A) to prevent ingress of water; 2 end caps as installation aid
Brand: Crassus “or equivalent”
Sealing material: circumferential centered flange (10 cm, stainless steel V2A)
Pipe material: Stainless steel V2A
Wall sleeve (DN): _____
Wall thickness (cm): _____
or
Item number: ______
Quantity (piece): ______
Price per unit (€): ______
Total price (€): _____
</v>
          </cell>
          <cell r="O1653" t="str">
            <v xml:space="preserve">Stainless steel wall sleeve with centered flange (ID) to set in waterproof concrete; for subsequent installation of pipes/cables through a Crassus press seal; circumferential centered flange (10 cm, stainless steel V2A) to prevent ingress of water; 2 end caps as installation aid
</v>
          </cell>
          <cell r="P1653">
            <v>23</v>
          </cell>
          <cell r="Q1653" t="str">
            <v>-</v>
          </cell>
          <cell r="R1653">
            <v>150</v>
          </cell>
          <cell r="S1653">
            <v>400</v>
          </cell>
          <cell r="T1653" t="str">
            <v>-</v>
          </cell>
          <cell r="U1653" t="str">
            <v>-</v>
          </cell>
          <cell r="V1653">
            <v>3.3</v>
          </cell>
          <cell r="W1653" t="str">
            <v>V2A</v>
          </cell>
        </row>
        <row r="1654">
          <cell r="B1654" t="str">
            <v>CRA22727</v>
          </cell>
          <cell r="C1654" t="str">
            <v>CEFEMF150450</v>
          </cell>
          <cell r="E1654">
            <v>4260431850759</v>
          </cell>
          <cell r="F1654" t="str">
            <v>Wastewater Pipe-Wallpenetrations</v>
          </cell>
          <cell r="G1654" t="str">
            <v>Wall Sleeve</v>
          </cell>
          <cell r="H1654" t="str">
            <v>Wall Sleeve Stainless Steel with centered Flange</v>
          </cell>
          <cell r="I1654">
            <v>21006</v>
          </cell>
          <cell r="J1654" t="str">
            <v>Kraso</v>
          </cell>
          <cell r="K1654" t="str">
            <v>Crassus - Wall Sleeve Stainless Steel with centered Flange DN 80, for wall thickness 20 cm</v>
          </cell>
          <cell r="L1654" t="str">
            <v>circumferential flange (Height: 10 cm); V2A</v>
          </cell>
          <cell r="M1654" t="str">
            <v>Crassus - Wall Sleeve Stainless Steel with centered Flange DN 80, for wall thickness 20 cm; circumferential flange (Height: 10 cm); V2A</v>
          </cell>
          <cell r="N1654" t="str">
            <v xml:space="preserve">Crassus
Wall Sleeve Stainless Steel with centered Flange
Stainless steel wall sleeve with centered flange (ID) to set in waterproof concrete; for subsequent installation of pipes/cables through a Crassus press seal; circumferential centered flange (10 cm, stainless steel V2A) to prevent ingress of water; 2 end caps as installation aid
Brand: Crassus “or equivalent”
Sealing material: circumferential centered flange (10 cm, stainless steel V2A)
Pipe material: Stainless steel V2A
Wall sleeve (DN): _____
Wall thickness (cm): _____
or
Item number: ______
Quantity (piece): ______
Price per unit (€): ______
Total price (€): _____
</v>
          </cell>
          <cell r="O1654" t="str">
            <v xml:space="preserve">Stainless steel wall sleeve with centered flange (ID) to set in waterproof concrete; for subsequent installation of pipes/cables through a Crassus press seal; circumferential centered flange (10 cm, stainless steel V2A) to prevent ingress of water; 2 end caps as installation aid
</v>
          </cell>
          <cell r="P1654">
            <v>23</v>
          </cell>
          <cell r="Q1654" t="str">
            <v>-</v>
          </cell>
          <cell r="R1654">
            <v>150</v>
          </cell>
          <cell r="S1654">
            <v>450</v>
          </cell>
          <cell r="T1654" t="str">
            <v>-</v>
          </cell>
          <cell r="U1654" t="str">
            <v>-</v>
          </cell>
          <cell r="V1654">
            <v>3.68</v>
          </cell>
          <cell r="W1654" t="str">
            <v>V2A</v>
          </cell>
        </row>
        <row r="1655">
          <cell r="B1655" t="str">
            <v>CRA22728</v>
          </cell>
          <cell r="C1655" t="str">
            <v>CEFEMF150500</v>
          </cell>
          <cell r="E1655">
            <v>4260431850766</v>
          </cell>
          <cell r="F1655" t="str">
            <v>Wastewater Pipe-Wallpenetrations</v>
          </cell>
          <cell r="G1655" t="str">
            <v>Wall Sleeve</v>
          </cell>
          <cell r="H1655" t="str">
            <v>Wall Sleeve Stainless Steel with centered Flange</v>
          </cell>
          <cell r="I1655">
            <v>21006</v>
          </cell>
          <cell r="J1655" t="str">
            <v>Kraso</v>
          </cell>
          <cell r="K1655" t="str">
            <v>Crassus - Wall Sleeve Stainless Steel with centered Flange DN 80, for wall thickness 20 cm</v>
          </cell>
          <cell r="L1655" t="str">
            <v>circumferential flange (Height: 10 cm); V2A</v>
          </cell>
          <cell r="M1655" t="str">
            <v>Crassus - Wall Sleeve Stainless Steel with centered Flange DN 80, for wall thickness 20 cm; circumferential flange (Height: 10 cm); V2A</v>
          </cell>
          <cell r="N1655" t="str">
            <v xml:space="preserve">Crassus
Wall Sleeve Stainless Steel with centered Flange
Stainless steel wall sleeve with centered flange (ID) to set in waterproof concrete; for subsequent installation of pipes/cables through a Crassus press seal; circumferential centered flange (10 cm, stainless steel V2A) to prevent ingress of water; 2 end caps as installation aid
Brand: Crassus “or equivalent”
Sealing material: circumferential centered flange (10 cm, stainless steel V2A)
Pipe material: Stainless steel V2A
Wall sleeve (DN): _____
Wall thickness (cm): _____
or
Item number: ______
Quantity (piece): ______
Price per unit (€): ______
Total price (€): _____
</v>
          </cell>
          <cell r="O1655" t="str">
            <v xml:space="preserve">Stainless steel wall sleeve with centered flange (ID) to set in waterproof concrete; for subsequent installation of pipes/cables through a Crassus press seal; circumferential centered flange (10 cm, stainless steel V2A) to prevent ingress of water; 2 end caps as installation aid
</v>
          </cell>
          <cell r="P1655">
            <v>23</v>
          </cell>
          <cell r="Q1655" t="str">
            <v>-</v>
          </cell>
          <cell r="R1655">
            <v>150</v>
          </cell>
          <cell r="S1655">
            <v>500</v>
          </cell>
          <cell r="T1655" t="str">
            <v>-</v>
          </cell>
          <cell r="U1655" t="str">
            <v>-</v>
          </cell>
          <cell r="V1655">
            <v>4.0599999999999996</v>
          </cell>
          <cell r="W1655" t="str">
            <v>V2A</v>
          </cell>
        </row>
        <row r="1656">
          <cell r="B1656" t="str">
            <v>CRA22673</v>
          </cell>
          <cell r="C1656" t="str">
            <v>CEFEMF200200</v>
          </cell>
          <cell r="E1656">
            <v>4260431850025</v>
          </cell>
          <cell r="F1656" t="str">
            <v>Wastewater Pipe-Wallpenetrations</v>
          </cell>
          <cell r="G1656" t="str">
            <v>Wall Sleeve</v>
          </cell>
          <cell r="H1656" t="str">
            <v>Wall Sleeve Stainless Steel with centered Flange</v>
          </cell>
          <cell r="I1656">
            <v>21006</v>
          </cell>
          <cell r="J1656" t="str">
            <v>Kraso</v>
          </cell>
          <cell r="K1656" t="str">
            <v>Crassus - Wall Sleeve Stainless Steel with centered Flange DN 80, for wall thickness 20 cm</v>
          </cell>
          <cell r="L1656" t="str">
            <v>circumferential flange (Height: 10 cm); V2A</v>
          </cell>
          <cell r="M1656" t="str">
            <v>Crassus - Wall Sleeve Stainless Steel with centered Flange DN 80, for wall thickness 20 cm; circumferential flange (Height: 10 cm); V2A</v>
          </cell>
          <cell r="N1656" t="str">
            <v xml:space="preserve">Crassus
Wall Sleeve Stainless Steel with centered Flange
Stainless steel wall sleeve with centered flange (ID) to set in waterproof concrete; for subsequent installation of pipes/cables through a Crassus press seal; circumferential centered flange (10 cm, stainless steel V2A) to prevent ingress of water; 2 end caps as installation aid
Brand: Crassus “or equivalent”
Sealing material: circumferential centered flange (10 cm, stainless steel V2A)
Pipe material: Stainless steel V2A
Wall sleeve (DN): _____
Wall thickness (cm): _____
or
Item number: ______
Quantity (piece): ______
Price per unit (€): ______
Total price (€): _____
</v>
          </cell>
          <cell r="O1656" t="str">
            <v xml:space="preserve">Stainless steel wall sleeve with centered flange (ID) to set in waterproof concrete; for subsequent installation of pipes/cables through a Crassus press seal; circumferential centered flange (10 cm, stainless steel V2A) to prevent ingress of water; 2 end caps as installation aid
</v>
          </cell>
          <cell r="P1656">
            <v>23</v>
          </cell>
          <cell r="Q1656" t="str">
            <v>-</v>
          </cell>
          <cell r="R1656">
            <v>200</v>
          </cell>
          <cell r="S1656">
            <v>200</v>
          </cell>
          <cell r="T1656" t="str">
            <v>-</v>
          </cell>
          <cell r="U1656" t="str">
            <v>-</v>
          </cell>
          <cell r="V1656">
            <v>2.37</v>
          </cell>
          <cell r="W1656" t="str">
            <v>V2A</v>
          </cell>
        </row>
        <row r="1657">
          <cell r="B1657" t="str">
            <v>CRA22674</v>
          </cell>
          <cell r="C1657" t="str">
            <v>CEFEMF200240</v>
          </cell>
          <cell r="E1657">
            <v>4260431850032</v>
          </cell>
          <cell r="F1657" t="str">
            <v>Wastewater Pipe-Wallpenetrations</v>
          </cell>
          <cell r="G1657" t="str">
            <v>Wall Sleeve</v>
          </cell>
          <cell r="H1657" t="str">
            <v>Wall Sleeve Stainless Steel with centered Flange</v>
          </cell>
          <cell r="I1657">
            <v>21006</v>
          </cell>
          <cell r="J1657" t="str">
            <v>Kraso</v>
          </cell>
          <cell r="K1657" t="str">
            <v>Crassus - Wall Sleeve Stainless Steel with centered Flange DN 80, for wall thickness 20 cm</v>
          </cell>
          <cell r="L1657" t="str">
            <v>circumferential flange (Height: 10 cm); V2A</v>
          </cell>
          <cell r="M1657" t="str">
            <v>Crassus - Wall Sleeve Stainless Steel with centered Flange DN 80, for wall thickness 20 cm; circumferential flange (Height: 10 cm); V2A</v>
          </cell>
          <cell r="N1657" t="str">
            <v xml:space="preserve">Crassus
Wall Sleeve Stainless Steel with centered Flange
Stainless steel wall sleeve with centered flange (ID) to set in waterproof concrete; for subsequent installation of pipes/cables through a Crassus press seal; circumferential centered flange (10 cm, stainless steel V2A) to prevent ingress of water; 2 end caps as installation aid
Brand: Crassus “or equivalent”
Sealing material: circumferential centered flange (10 cm, stainless steel V2A)
Pipe material: Stainless steel V2A
Wall sleeve (DN): _____
Wall thickness (cm): _____
or
Item number: ______
Quantity (piece): ______
Price per unit (€): ______
Total price (€): _____
</v>
          </cell>
          <cell r="O1657" t="str">
            <v xml:space="preserve">Stainless steel wall sleeve with centered flange (ID) to set in waterproof concrete; for subsequent installation of pipes/cables through a Crassus press seal; circumferential centered flange (10 cm, stainless steel V2A) to prevent ingress of water; 2 end caps as installation aid
</v>
          </cell>
          <cell r="P1657">
            <v>23</v>
          </cell>
          <cell r="Q1657" t="str">
            <v>-</v>
          </cell>
          <cell r="R1657">
            <v>200</v>
          </cell>
          <cell r="S1657">
            <v>240</v>
          </cell>
          <cell r="T1657" t="str">
            <v>-</v>
          </cell>
          <cell r="U1657" t="str">
            <v>-</v>
          </cell>
          <cell r="V1657">
            <v>2.77</v>
          </cell>
          <cell r="W1657" t="str">
            <v>V2A</v>
          </cell>
        </row>
        <row r="1658">
          <cell r="B1658" t="str">
            <v>CRA22675</v>
          </cell>
          <cell r="C1658" t="str">
            <v>CEFEMF200250</v>
          </cell>
          <cell r="E1658">
            <v>4260431850049</v>
          </cell>
          <cell r="F1658" t="str">
            <v>Wastewater Pipe-Wallpenetrations</v>
          </cell>
          <cell r="G1658" t="str">
            <v>Wall Sleeve</v>
          </cell>
          <cell r="H1658" t="str">
            <v>Wall Sleeve Stainless Steel with centered Flange</v>
          </cell>
          <cell r="I1658">
            <v>21006</v>
          </cell>
          <cell r="J1658" t="str">
            <v>Kraso</v>
          </cell>
          <cell r="K1658" t="str">
            <v>Crassus - Wall Sleeve Stainless Steel with centered Flange DN 80, for wall thickness 20 cm</v>
          </cell>
          <cell r="L1658" t="str">
            <v>circumferential flange (Height: 10 cm); V2A</v>
          </cell>
          <cell r="M1658" t="str">
            <v>Crassus - Wall Sleeve Stainless Steel with centered Flange DN 80, for wall thickness 20 cm; circumferential flange (Height: 10 cm); V2A</v>
          </cell>
          <cell r="N1658" t="str">
            <v xml:space="preserve">Crassus
Wall Sleeve Stainless Steel with centered Flange
Stainless steel wall sleeve with centered flange (ID) to set in waterproof concrete; for subsequent installation of pipes/cables through a Crassus press seal; circumferential centered flange (10 cm, stainless steel V2A) to prevent ingress of water; 2 end caps as installation aid
Brand: Crassus “or equivalent”
Sealing material: circumferential centered flange (10 cm, stainless steel V2A)
Pipe material: Stainless steel V2A
Wall sleeve (DN): _____
Wall thickness (cm): _____
or
Item number: ______
Quantity (piece): ______
Price per unit (€): ______
Total price (€): _____
</v>
          </cell>
          <cell r="O1658" t="str">
            <v xml:space="preserve">Stainless steel wall sleeve with centered flange (ID) to set in waterproof concrete; for subsequent installation of pipes/cables through a Crassus press seal; circumferential centered flange (10 cm, stainless steel V2A) to prevent ingress of water; 2 end caps as installation aid
</v>
          </cell>
          <cell r="P1658">
            <v>23</v>
          </cell>
          <cell r="Q1658" t="str">
            <v>-</v>
          </cell>
          <cell r="R1658">
            <v>200</v>
          </cell>
          <cell r="S1658">
            <v>250</v>
          </cell>
          <cell r="T1658" t="str">
            <v>-</v>
          </cell>
          <cell r="U1658" t="str">
            <v>-</v>
          </cell>
          <cell r="V1658">
            <v>2.87</v>
          </cell>
          <cell r="W1658" t="str">
            <v>V2A</v>
          </cell>
        </row>
        <row r="1659">
          <cell r="B1659" t="str">
            <v>CRA22676</v>
          </cell>
          <cell r="C1659" t="str">
            <v>CEFEMF200300</v>
          </cell>
          <cell r="E1659">
            <v>4260431850056</v>
          </cell>
          <cell r="F1659" t="str">
            <v>Wastewater Pipe-Wallpenetrations</v>
          </cell>
          <cell r="G1659" t="str">
            <v>Wall Sleeve</v>
          </cell>
          <cell r="H1659" t="str">
            <v>Wall Sleeve Stainless Steel with centered Flange</v>
          </cell>
          <cell r="I1659">
            <v>21006</v>
          </cell>
          <cell r="J1659" t="str">
            <v>Kraso</v>
          </cell>
          <cell r="K1659" t="str">
            <v>Crassus - Wall Sleeve Stainless Steel with centered Flange DN 80, for wall thickness 20 cm</v>
          </cell>
          <cell r="L1659" t="str">
            <v>circumferential flange (Height: 10 cm); V2A</v>
          </cell>
          <cell r="M1659" t="str">
            <v>Crassus - Wall Sleeve Stainless Steel with centered Flange DN 80, for wall thickness 20 cm; circumferential flange (Height: 10 cm); V2A</v>
          </cell>
          <cell r="N1659" t="str">
            <v xml:space="preserve">Crassus
Wall Sleeve Stainless Steel with centered Flange
Stainless steel wall sleeve with centered flange (ID) to set in waterproof concrete; for subsequent installation of pipes/cables through a Crassus press seal; circumferential centered flange (10 cm, stainless steel V2A) to prevent ingress of water; 2 end caps as installation aid
Brand: Crassus “or equivalent”
Sealing material: circumferential centered flange (10 cm, stainless steel V2A)
Pipe material: Stainless steel V2A
Wall sleeve (DN): _____
Wall thickness (cm): _____
or
Item number: ______
Quantity (piece): ______
Price per unit (€): ______
Total price (€): _____
</v>
          </cell>
          <cell r="O1659" t="str">
            <v xml:space="preserve">Stainless steel wall sleeve with centered flange (ID) to set in waterproof concrete; for subsequent installation of pipes/cables through a Crassus press seal; circumferential centered flange (10 cm, stainless steel V2A) to prevent ingress of water; 2 end caps as installation aid
</v>
          </cell>
          <cell r="P1659">
            <v>23</v>
          </cell>
          <cell r="Q1659" t="str">
            <v>-</v>
          </cell>
          <cell r="R1659">
            <v>200</v>
          </cell>
          <cell r="S1659">
            <v>300</v>
          </cell>
          <cell r="T1659" t="str">
            <v>-</v>
          </cell>
          <cell r="U1659" t="str">
            <v>-</v>
          </cell>
          <cell r="V1659">
            <v>3.38</v>
          </cell>
          <cell r="W1659" t="str">
            <v>V2A</v>
          </cell>
        </row>
        <row r="1660">
          <cell r="B1660" t="str">
            <v>CRA22729</v>
          </cell>
          <cell r="C1660" t="str">
            <v>CEFEMF200350</v>
          </cell>
          <cell r="E1660">
            <v>4260431850773</v>
          </cell>
          <cell r="F1660" t="str">
            <v>Wastewater Pipe-Wallpenetrations</v>
          </cell>
          <cell r="G1660" t="str">
            <v>Wall Sleeve</v>
          </cell>
          <cell r="H1660" t="str">
            <v>Wall Sleeve Stainless Steel with centered Flange</v>
          </cell>
          <cell r="I1660">
            <v>21006</v>
          </cell>
          <cell r="J1660" t="str">
            <v>Kraso</v>
          </cell>
          <cell r="K1660" t="str">
            <v>Crassus - Wall Sleeve Stainless Steel with centered Flange DN 80, for wall thickness 20 cm</v>
          </cell>
          <cell r="L1660" t="str">
            <v>circumferential flange (Height: 10 cm); V2A</v>
          </cell>
          <cell r="M1660" t="str">
            <v>Crassus - Wall Sleeve Stainless Steel with centered Flange DN 80, for wall thickness 20 cm; circumferential flange (Height: 10 cm); V2A</v>
          </cell>
          <cell r="N1660" t="str">
            <v xml:space="preserve">Crassus
Wall Sleeve Stainless Steel with centered Flange
Stainless steel wall sleeve with centered flange (ID) to set in waterproof concrete; for subsequent installation of pipes/cables through a Crassus press seal; circumferential centered flange (10 cm, stainless steel V2A) to prevent ingress of water; 2 end caps as installation aid
Brand: Crassus “or equivalent”
Sealing material: circumferential centered flange (10 cm, stainless steel V2A)
Pipe material: Stainless steel V2A
Wall sleeve (DN): _____
Wall thickness (cm): _____
or
Item number: ______
Quantity (piece): ______
Price per unit (€): ______
Total price (€): _____
</v>
          </cell>
          <cell r="O1660" t="str">
            <v xml:space="preserve">Stainless steel wall sleeve with centered flange (ID) to set in waterproof concrete; for subsequent installation of pipes/cables through a Crassus press seal; circumferential centered flange (10 cm, stainless steel V2A) to prevent ingress of water; 2 end caps as installation aid
</v>
          </cell>
          <cell r="P1660">
            <v>23</v>
          </cell>
          <cell r="Q1660" t="str">
            <v>-</v>
          </cell>
          <cell r="R1660">
            <v>200</v>
          </cell>
          <cell r="S1660">
            <v>350</v>
          </cell>
          <cell r="T1660" t="str">
            <v>-</v>
          </cell>
          <cell r="U1660" t="str">
            <v>-</v>
          </cell>
          <cell r="V1660">
            <v>3.88</v>
          </cell>
          <cell r="W1660" t="str">
            <v>V2A</v>
          </cell>
        </row>
        <row r="1661">
          <cell r="B1661" t="str">
            <v>CRA22730</v>
          </cell>
          <cell r="C1661" t="str">
            <v>CEFEMF200365</v>
          </cell>
          <cell r="E1661">
            <v>4260431850780</v>
          </cell>
          <cell r="F1661" t="str">
            <v>Wastewater Pipe-Wallpenetrations</v>
          </cell>
          <cell r="G1661" t="str">
            <v>Wall Sleeve</v>
          </cell>
          <cell r="H1661" t="str">
            <v>Wall Sleeve Stainless Steel with centered Flange</v>
          </cell>
          <cell r="I1661">
            <v>21006</v>
          </cell>
          <cell r="J1661" t="str">
            <v>Kraso</v>
          </cell>
          <cell r="K1661" t="str">
            <v>Crassus - Wall Sleeve Stainless Steel with centered Flange DN 80, for wall thickness 20 cm</v>
          </cell>
          <cell r="L1661" t="str">
            <v>circumferential flange (Height: 10 cm); V2A</v>
          </cell>
          <cell r="M1661" t="str">
            <v>Crassus - Wall Sleeve Stainless Steel with centered Flange DN 80, for wall thickness 20 cm; circumferential flange (Height: 10 cm); V2A</v>
          </cell>
          <cell r="N1661" t="str">
            <v xml:space="preserve">Crassus
Wall Sleeve Stainless Steel with centered Flange
Stainless steel wall sleeve with centered flange (ID) to set in waterproof concrete; for subsequent installation of pipes/cables through a Crassus press seal; circumferential centered flange (10 cm, stainless steel V2A) to prevent ingress of water; 2 end caps as installation aid
Brand: Crassus “or equivalent”
Sealing material: circumferential centered flange (10 cm, stainless steel V2A)
Pipe material: Stainless steel V2A
Wall sleeve (DN): _____
Wall thickness (cm): _____
or
Item number: ______
Quantity (piece): ______
Price per unit (€): ______
Total price (€): _____
</v>
          </cell>
          <cell r="O1661" t="str">
            <v xml:space="preserve">Stainless steel wall sleeve with centered flange (ID) to set in waterproof concrete; for subsequent installation of pipes/cables through a Crassus press seal; circumferential centered flange (10 cm, stainless steel V2A) to prevent ingress of water; 2 end caps as installation aid
</v>
          </cell>
          <cell r="P1661">
            <v>23</v>
          </cell>
          <cell r="Q1661" t="str">
            <v>-</v>
          </cell>
          <cell r="R1661">
            <v>200</v>
          </cell>
          <cell r="S1661">
            <v>365</v>
          </cell>
          <cell r="T1661" t="str">
            <v>-</v>
          </cell>
          <cell r="U1661" t="str">
            <v>-</v>
          </cell>
          <cell r="V1661">
            <v>4.03</v>
          </cell>
          <cell r="W1661" t="str">
            <v>V2A</v>
          </cell>
        </row>
        <row r="1662">
          <cell r="B1662" t="str">
            <v>CRA22731</v>
          </cell>
          <cell r="C1662" t="str">
            <v>CEFEMF200400</v>
          </cell>
          <cell r="E1662">
            <v>4260431850797</v>
          </cell>
          <cell r="F1662" t="str">
            <v>Wastewater Pipe-Wallpenetrations</v>
          </cell>
          <cell r="G1662" t="str">
            <v>Wall Sleeve</v>
          </cell>
          <cell r="H1662" t="str">
            <v>Wall Sleeve Stainless Steel with centered Flange</v>
          </cell>
          <cell r="I1662">
            <v>21006</v>
          </cell>
          <cell r="J1662" t="str">
            <v>Kraso</v>
          </cell>
          <cell r="K1662" t="str">
            <v>Crassus - Wall Sleeve Stainless Steel with centered Flange DN 80, for wall thickness 20 cm</v>
          </cell>
          <cell r="L1662" t="str">
            <v>circumferential flange (Height: 10 cm); V2A</v>
          </cell>
          <cell r="M1662" t="str">
            <v>Crassus - Wall Sleeve Stainless Steel with centered Flange DN 80, for wall thickness 20 cm; circumferential flange (Height: 10 cm); V2A</v>
          </cell>
          <cell r="N1662" t="str">
            <v xml:space="preserve">Crassus
Wall Sleeve Stainless Steel with centered Flange
Stainless steel wall sleeve with centered flange (ID) to set in waterproof concrete; for subsequent installation of pipes/cables through a Crassus press seal; circumferential centered flange (10 cm, stainless steel V2A) to prevent ingress of water; 2 end caps as installation aid
Brand: Crassus “or equivalent”
Sealing material: circumferential centered flange (10 cm, stainless steel V2A)
Pipe material: Stainless steel V2A
Wall sleeve (DN): _____
Wall thickness (cm): _____
or
Item number: ______
Quantity (piece): ______
Price per unit (€): ______
Total price (€): _____
</v>
          </cell>
          <cell r="O1662" t="str">
            <v xml:space="preserve">Stainless steel wall sleeve with centered flange (ID) to set in waterproof concrete; for subsequent installation of pipes/cables through a Crassus press seal; circumferential centered flange (10 cm, stainless steel V2A) to prevent ingress of water; 2 end caps as installation aid
</v>
          </cell>
          <cell r="P1662">
            <v>23</v>
          </cell>
          <cell r="Q1662" t="str">
            <v>-</v>
          </cell>
          <cell r="R1662">
            <v>200</v>
          </cell>
          <cell r="S1662">
            <v>400</v>
          </cell>
          <cell r="T1662" t="str">
            <v>-</v>
          </cell>
          <cell r="U1662" t="str">
            <v>-</v>
          </cell>
          <cell r="V1662">
            <v>4.3899999999999997</v>
          </cell>
          <cell r="W1662" t="str">
            <v>V2A</v>
          </cell>
        </row>
        <row r="1663">
          <cell r="B1663" t="str">
            <v>CRA22732</v>
          </cell>
          <cell r="C1663" t="str">
            <v>CEFEMF200450</v>
          </cell>
          <cell r="E1663">
            <v>4260431850803</v>
          </cell>
          <cell r="F1663" t="str">
            <v>Wastewater Pipe-Wallpenetrations</v>
          </cell>
          <cell r="G1663" t="str">
            <v>Wall Sleeve</v>
          </cell>
          <cell r="H1663" t="str">
            <v>Wall Sleeve Stainless Steel with centered Flange</v>
          </cell>
          <cell r="I1663">
            <v>21006</v>
          </cell>
          <cell r="J1663" t="str">
            <v>Kraso</v>
          </cell>
          <cell r="K1663" t="str">
            <v>Crassus - Wall Sleeve Stainless Steel with centered Flange DN 80, for wall thickness 20 cm</v>
          </cell>
          <cell r="L1663" t="str">
            <v>circumferential flange (Height: 10 cm); V2A</v>
          </cell>
          <cell r="M1663" t="str">
            <v>Crassus - Wall Sleeve Stainless Steel with centered Flange DN 80, for wall thickness 20 cm; circumferential flange (Height: 10 cm); V2A</v>
          </cell>
          <cell r="N1663" t="str">
            <v xml:space="preserve">Crassus
Wall Sleeve Stainless Steel with centered Flange
Stainless steel wall sleeve with centered flange (ID) to set in waterproof concrete; for subsequent installation of pipes/cables through a Crassus press seal; circumferential centered flange (10 cm, stainless steel V2A) to prevent ingress of water; 2 end caps as installation aid
Brand: Crassus “or equivalent”
Sealing material: circumferential centered flange (10 cm, stainless steel V2A)
Pipe material: Stainless steel V2A
Wall sleeve (DN): _____
Wall thickness (cm): _____
or
Item number: ______
Quantity (piece): ______
Price per unit (€): ______
Total price (€): _____
</v>
          </cell>
          <cell r="O1663" t="str">
            <v xml:space="preserve">Stainless steel wall sleeve with centered flange (ID) to set in waterproof concrete; for subsequent installation of pipes/cables through a Crassus press seal; circumferential centered flange (10 cm, stainless steel V2A) to prevent ingress of water; 2 end caps as installation aid
</v>
          </cell>
          <cell r="P1663">
            <v>23</v>
          </cell>
          <cell r="Q1663" t="str">
            <v>-</v>
          </cell>
          <cell r="R1663">
            <v>200</v>
          </cell>
          <cell r="S1663">
            <v>450</v>
          </cell>
          <cell r="T1663" t="str">
            <v>-</v>
          </cell>
          <cell r="U1663" t="str">
            <v>-</v>
          </cell>
          <cell r="V1663">
            <v>4.9000000000000004</v>
          </cell>
          <cell r="W1663" t="str">
            <v>V2A</v>
          </cell>
        </row>
        <row r="1664">
          <cell r="B1664" t="str">
            <v>CRA22733</v>
          </cell>
          <cell r="C1664" t="str">
            <v>CEFEMF200500</v>
          </cell>
          <cell r="E1664">
            <v>4260431850810</v>
          </cell>
          <cell r="F1664" t="str">
            <v>Wastewater Pipe-Wallpenetrations</v>
          </cell>
          <cell r="G1664" t="str">
            <v>Wall Sleeve</v>
          </cell>
          <cell r="H1664" t="str">
            <v>Wall Sleeve Stainless Steel with centered Flange</v>
          </cell>
          <cell r="I1664">
            <v>21006</v>
          </cell>
          <cell r="J1664" t="str">
            <v>Kraso</v>
          </cell>
          <cell r="K1664" t="str">
            <v>Crassus - Wall Sleeve Stainless Steel with centered Flange DN 80, for wall thickness 20 cm</v>
          </cell>
          <cell r="L1664" t="str">
            <v>circumferential flange (Height: 10 cm); V2A</v>
          </cell>
          <cell r="M1664" t="str">
            <v>Crassus - Wall Sleeve Stainless Steel with centered Flange DN 80, for wall thickness 20 cm; circumferential flange (Height: 10 cm); V2A</v>
          </cell>
          <cell r="N1664" t="str">
            <v xml:space="preserve">Crassus
Wall Sleeve Stainless Steel with centered Flange
Stainless steel wall sleeve with centered flange (ID) to set in waterproof concrete; for subsequent installation of pipes/cables through a Crassus press seal; circumferential centered flange (10 cm, stainless steel V2A) to prevent ingress of water; 2 end caps as installation aid
Brand: Crassus “or equivalent”
Sealing material: circumferential centered flange (10 cm, stainless steel V2A)
Pipe material: Stainless steel V2A
Wall sleeve (DN): _____
Wall thickness (cm): _____
or
Item number: ______
Quantity (piece): ______
Price per unit (€): ______
Total price (€): _____
</v>
          </cell>
          <cell r="O1664" t="str">
            <v xml:space="preserve">Stainless steel wall sleeve with centered flange (ID) to set in waterproof concrete; for subsequent installation of pipes/cables through a Crassus press seal; circumferential centered flange (10 cm, stainless steel V2A) to prevent ingress of water; 2 end caps as installation aid
</v>
          </cell>
          <cell r="P1664">
            <v>23</v>
          </cell>
          <cell r="Q1664" t="str">
            <v>-</v>
          </cell>
          <cell r="R1664">
            <v>200</v>
          </cell>
          <cell r="S1664">
            <v>500</v>
          </cell>
          <cell r="T1664" t="str">
            <v>-</v>
          </cell>
          <cell r="U1664" t="str">
            <v>-</v>
          </cell>
          <cell r="V1664">
            <v>5.4</v>
          </cell>
          <cell r="W1664" t="str">
            <v>V2A</v>
          </cell>
        </row>
        <row r="1665">
          <cell r="B1665" t="str">
            <v>CRA22677</v>
          </cell>
          <cell r="C1665" t="str">
            <v>CEFEMF250200</v>
          </cell>
          <cell r="E1665">
            <v>4260431850063</v>
          </cell>
          <cell r="F1665" t="str">
            <v>Wastewater Pipe-Wallpenetrations</v>
          </cell>
          <cell r="G1665" t="str">
            <v>Wall Sleeve</v>
          </cell>
          <cell r="H1665" t="str">
            <v>Wall Sleeve Stainless Steel with centered Flange</v>
          </cell>
          <cell r="I1665">
            <v>21006</v>
          </cell>
          <cell r="J1665" t="str">
            <v>Kraso</v>
          </cell>
          <cell r="K1665" t="str">
            <v>Crassus - Wall Sleeve Stainless Steel with centered Flange DN 80, for wall thickness 20 cm</v>
          </cell>
          <cell r="L1665" t="str">
            <v>circumferential flange (Height: 10 cm); V2A</v>
          </cell>
          <cell r="M1665" t="str">
            <v>Crassus - Wall Sleeve Stainless Steel with centered Flange DN 80, for wall thickness 20 cm; circumferential flange (Height: 10 cm); V2A</v>
          </cell>
          <cell r="N1665" t="str">
            <v xml:space="preserve">Crassus
Wall Sleeve Stainless Steel with centered Flange
Stainless steel wall sleeve with centered flange (ID) to set in waterproof concrete; for subsequent installation of pipes/cables through a Crassus press seal; circumferential centered flange (10 cm, stainless steel V2A) to prevent ingress of water; 2 end caps as installation aid
Brand: Crassus “or equivalent”
Sealing material: circumferential centered flange (10 cm, stainless steel V2A)
Pipe material: Stainless steel V2A
Wall sleeve (DN): _____
Wall thickness (cm): _____
or
Item number: ______
Quantity (piece): ______
Price per unit (€): ______
Total price (€): _____
</v>
          </cell>
          <cell r="O1665" t="str">
            <v xml:space="preserve">Stainless steel wall sleeve with centered flange (ID) to set in waterproof concrete; for subsequent installation of pipes/cables through a Crassus press seal; circumferential centered flange (10 cm, stainless steel V2A) to prevent ingress of water; 2 end caps as installation aid
</v>
          </cell>
          <cell r="P1665">
            <v>23</v>
          </cell>
          <cell r="Q1665" t="str">
            <v>-</v>
          </cell>
          <cell r="R1665">
            <v>250</v>
          </cell>
          <cell r="S1665">
            <v>200</v>
          </cell>
          <cell r="T1665" t="str">
            <v>-</v>
          </cell>
          <cell r="U1665" t="str">
            <v>-</v>
          </cell>
          <cell r="V1665">
            <v>4.17</v>
          </cell>
          <cell r="W1665" t="str">
            <v>V2A</v>
          </cell>
        </row>
        <row r="1666">
          <cell r="B1666" t="str">
            <v>CRA22678</v>
          </cell>
          <cell r="C1666" t="str">
            <v>CEFEMF250240</v>
          </cell>
          <cell r="E1666">
            <v>4260431850070</v>
          </cell>
          <cell r="F1666" t="str">
            <v>Wastewater Pipe-Wallpenetrations</v>
          </cell>
          <cell r="G1666" t="str">
            <v>Wall Sleeve</v>
          </cell>
          <cell r="H1666" t="str">
            <v>Wall Sleeve Stainless Steel with centered Flange</v>
          </cell>
          <cell r="I1666">
            <v>21006</v>
          </cell>
          <cell r="J1666" t="str">
            <v>Kraso</v>
          </cell>
          <cell r="K1666" t="str">
            <v>Crassus - Wall Sleeve Stainless Steel with centered Flange DN 80, for wall thickness 20 cm</v>
          </cell>
          <cell r="L1666" t="str">
            <v>circumferential flange (Height: 10 cm); V2A</v>
          </cell>
          <cell r="M1666" t="str">
            <v>Crassus - Wall Sleeve Stainless Steel with centered Flange DN 80, for wall thickness 20 cm; circumferential flange (Height: 10 cm); V2A</v>
          </cell>
          <cell r="N1666" t="str">
            <v xml:space="preserve">Crassus
Wall Sleeve Stainless Steel with centered Flange
Stainless steel wall sleeve with centered flange (ID) to set in waterproof concrete; for subsequent installation of pipes/cables through a Crassus press seal; circumferential centered flange (10 cm, stainless steel V2A) to prevent ingress of water; 2 end caps as installation aid
Brand: Crassus “or equivalent”
Sealing material: circumferential centered flange (10 cm, stainless steel V2A)
Pipe material: Stainless steel V2A
Wall sleeve (DN): _____
Wall thickness (cm): _____
or
Item number: ______
Quantity (piece): ______
Price per unit (€): ______
Total price (€): _____
</v>
          </cell>
          <cell r="O1666" t="str">
            <v xml:space="preserve">Stainless steel wall sleeve with centered flange (ID) to set in waterproof concrete; for subsequent installation of pipes/cables through a Crassus press seal; circumferential centered flange (10 cm, stainless steel V2A) to prevent ingress of water; 2 end caps as installation aid
</v>
          </cell>
          <cell r="P1666">
            <v>23</v>
          </cell>
          <cell r="Q1666" t="str">
            <v>-</v>
          </cell>
          <cell r="R1666">
            <v>250</v>
          </cell>
          <cell r="S1666">
            <v>240</v>
          </cell>
          <cell r="T1666" t="str">
            <v>-</v>
          </cell>
          <cell r="U1666" t="str">
            <v>-</v>
          </cell>
          <cell r="V1666">
            <v>4.91</v>
          </cell>
          <cell r="W1666" t="str">
            <v>V2A</v>
          </cell>
        </row>
        <row r="1667">
          <cell r="B1667" t="str">
            <v>CRA22679</v>
          </cell>
          <cell r="C1667" t="str">
            <v>CEFEMF250250</v>
          </cell>
          <cell r="E1667">
            <v>4260431850087</v>
          </cell>
          <cell r="F1667" t="str">
            <v>Wastewater Pipe-Wallpenetrations</v>
          </cell>
          <cell r="G1667" t="str">
            <v>Wall Sleeve</v>
          </cell>
          <cell r="H1667" t="str">
            <v>Wall Sleeve Stainless Steel with centered Flange</v>
          </cell>
          <cell r="I1667">
            <v>21006</v>
          </cell>
          <cell r="J1667" t="str">
            <v>Kraso</v>
          </cell>
          <cell r="K1667" t="str">
            <v>Crassus - Wall Sleeve Stainless Steel with centered Flange DN 80, for wall thickness 20 cm</v>
          </cell>
          <cell r="L1667" t="str">
            <v>circumferential flange (Height: 10 cm); V2A</v>
          </cell>
          <cell r="M1667" t="str">
            <v>Crassus - Wall Sleeve Stainless Steel with centered Flange DN 80, for wall thickness 20 cm; circumferential flange (Height: 10 cm); V2A</v>
          </cell>
          <cell r="N1667" t="str">
            <v xml:space="preserve">Crassus
Wall Sleeve Stainless Steel with centered Flange
Stainless steel wall sleeve with centered flange (ID) to set in waterproof concrete; for subsequent installation of pipes/cables through a Crassus press seal; circumferential centered flange (10 cm, stainless steel V2A) to prevent ingress of water; 2 end caps as installation aid
Brand: Crassus “or equivalent”
Sealing material: circumferential centered flange (10 cm, stainless steel V2A)
Pipe material: Stainless steel V2A
Wall sleeve (DN): _____
Wall thickness (cm): _____
or
Item number: ______
Quantity (piece): ______
Price per unit (€): ______
Total price (€): _____
</v>
          </cell>
          <cell r="O1667" t="str">
            <v xml:space="preserve">Stainless steel wall sleeve with centered flange (ID) to set in waterproof concrete; for subsequent installation of pipes/cables through a Crassus press seal; circumferential centered flange (10 cm, stainless steel V2A) to prevent ingress of water; 2 end caps as installation aid
</v>
          </cell>
          <cell r="P1667">
            <v>23</v>
          </cell>
          <cell r="Q1667" t="str">
            <v>-</v>
          </cell>
          <cell r="R1667">
            <v>250</v>
          </cell>
          <cell r="S1667">
            <v>250</v>
          </cell>
          <cell r="T1667" t="str">
            <v>-</v>
          </cell>
          <cell r="U1667" t="str">
            <v>-</v>
          </cell>
          <cell r="V1667">
            <v>5.0999999999999996</v>
          </cell>
          <cell r="W1667" t="str">
            <v>V2A</v>
          </cell>
        </row>
        <row r="1668">
          <cell r="B1668" t="str">
            <v>CRA22680</v>
          </cell>
          <cell r="C1668" t="str">
            <v>CEFEMF250300</v>
          </cell>
          <cell r="E1668">
            <v>4260431850094</v>
          </cell>
          <cell r="F1668" t="str">
            <v>Wastewater Pipe-Wallpenetrations</v>
          </cell>
          <cell r="G1668" t="str">
            <v>Wall Sleeve</v>
          </cell>
          <cell r="H1668" t="str">
            <v>Wall Sleeve Stainless Steel with centered Flange</v>
          </cell>
          <cell r="I1668">
            <v>21006</v>
          </cell>
          <cell r="J1668" t="str">
            <v>Kraso</v>
          </cell>
          <cell r="K1668" t="str">
            <v>Crassus - Wall Sleeve Stainless Steel with centered Flange DN 80, for wall thickness 20 cm</v>
          </cell>
          <cell r="L1668" t="str">
            <v>circumferential flange (Height: 10 cm); V2A</v>
          </cell>
          <cell r="M1668" t="str">
            <v>Crassus - Wall Sleeve Stainless Steel with centered Flange DN 80, for wall thickness 20 cm; circumferential flange (Height: 10 cm); V2A</v>
          </cell>
          <cell r="N1668" t="str">
            <v xml:space="preserve">Crassus
Wall Sleeve Stainless Steel with centered Flange
Stainless steel wall sleeve with centered flange (ID) to set in waterproof concrete; for subsequent installation of pipes/cables through a Crassus press seal; circumferential centered flange (10 cm, stainless steel V2A) to prevent ingress of water; 2 end caps as installation aid
Brand: Crassus “or equivalent”
Sealing material: circumferential centered flange (10 cm, stainless steel V2A)
Pipe material: Stainless steel V2A
Wall sleeve (DN): _____
Wall thickness (cm): _____
or
Item number: ______
Quantity (piece): ______
Price per unit (€): ______
Total price (€): _____
</v>
          </cell>
          <cell r="O1668" t="str">
            <v xml:space="preserve">Stainless steel wall sleeve with centered flange (ID) to set in waterproof concrete; for subsequent installation of pipes/cables through a Crassus press seal; circumferential centered flange (10 cm, stainless steel V2A) to prevent ingress of water; 2 end caps as installation aid
</v>
          </cell>
          <cell r="P1668">
            <v>23</v>
          </cell>
          <cell r="Q1668" t="str">
            <v>-</v>
          </cell>
          <cell r="R1668">
            <v>250</v>
          </cell>
          <cell r="S1668">
            <v>300</v>
          </cell>
          <cell r="T1668" t="str">
            <v>-</v>
          </cell>
          <cell r="U1668" t="str">
            <v>-</v>
          </cell>
          <cell r="V1668">
            <v>6.03</v>
          </cell>
          <cell r="W1668" t="str">
            <v>V2A</v>
          </cell>
        </row>
        <row r="1669">
          <cell r="B1669" t="str">
            <v>CRA22734</v>
          </cell>
          <cell r="C1669" t="str">
            <v>CEFEMF250350</v>
          </cell>
          <cell r="E1669">
            <v>4260431850827</v>
          </cell>
          <cell r="F1669" t="str">
            <v>Wastewater Pipe-Wallpenetrations</v>
          </cell>
          <cell r="G1669" t="str">
            <v>Wall Sleeve</v>
          </cell>
          <cell r="H1669" t="str">
            <v>Wall Sleeve Stainless Steel with centered Flange</v>
          </cell>
          <cell r="I1669">
            <v>21006</v>
          </cell>
          <cell r="J1669" t="str">
            <v>Kraso</v>
          </cell>
          <cell r="K1669" t="str">
            <v>Crassus - Wall Sleeve Stainless Steel with centered Flange DN 80, for wall thickness 20 cm</v>
          </cell>
          <cell r="L1669" t="str">
            <v>circumferential flange (Height: 10 cm); V2A</v>
          </cell>
          <cell r="M1669" t="str">
            <v>Crassus - Wall Sleeve Stainless Steel with centered Flange DN 80, for wall thickness 20 cm; circumferential flange (Height: 10 cm); V2A</v>
          </cell>
          <cell r="N1669" t="str">
            <v xml:space="preserve">Crassus
Wall Sleeve Stainless Steel with centered Flange
Stainless steel wall sleeve with centered flange (ID) to set in waterproof concrete; for subsequent installation of pipes/cables through a Crassus press seal; circumferential centered flange (10 cm, stainless steel V2A) to prevent ingress of water; 2 end caps as installation aid
Brand: Crassus “or equivalent”
Sealing material: circumferential centered flange (10 cm, stainless steel V2A)
Pipe material: Stainless steel V2A
Wall sleeve (DN): _____
Wall thickness (cm): _____
or
Item number: ______
Quantity (piece): ______
Price per unit (€): ______
Total price (€): _____
</v>
          </cell>
          <cell r="O1669" t="str">
            <v xml:space="preserve">Stainless steel wall sleeve with centered flange (ID) to set in waterproof concrete; for subsequent installation of pipes/cables through a Crassus press seal; circumferential centered flange (10 cm, stainless steel V2A) to prevent ingress of water; 2 end caps as installation aid
</v>
          </cell>
          <cell r="P1669">
            <v>23</v>
          </cell>
          <cell r="Q1669" t="str">
            <v>-</v>
          </cell>
          <cell r="R1669">
            <v>250</v>
          </cell>
          <cell r="S1669">
            <v>350</v>
          </cell>
          <cell r="T1669" t="str">
            <v>-</v>
          </cell>
          <cell r="U1669" t="str">
            <v>-</v>
          </cell>
          <cell r="V1669">
            <v>6.97</v>
          </cell>
          <cell r="W1669" t="str">
            <v>V2A</v>
          </cell>
        </row>
        <row r="1670">
          <cell r="B1670" t="str">
            <v>CRA22735</v>
          </cell>
          <cell r="C1670" t="str">
            <v>CEFEMF250365</v>
          </cell>
          <cell r="E1670">
            <v>4260431850834</v>
          </cell>
          <cell r="F1670" t="str">
            <v>Wastewater Pipe-Wallpenetrations</v>
          </cell>
          <cell r="G1670" t="str">
            <v>Wall Sleeve</v>
          </cell>
          <cell r="H1670" t="str">
            <v>Wall Sleeve Stainless Steel with centered Flange</v>
          </cell>
          <cell r="I1670">
            <v>21006</v>
          </cell>
          <cell r="J1670" t="str">
            <v>Kraso</v>
          </cell>
          <cell r="K1670" t="str">
            <v>Crassus - Wall Sleeve Stainless Steel with centered Flange DN 80, for wall thickness 20 cm</v>
          </cell>
          <cell r="L1670" t="str">
            <v>circumferential flange (Height: 10 cm); V2A</v>
          </cell>
          <cell r="M1670" t="str">
            <v>Crassus - Wall Sleeve Stainless Steel with centered Flange DN 80, for wall thickness 20 cm; circumferential flange (Height: 10 cm); V2A</v>
          </cell>
          <cell r="N1670" t="str">
            <v xml:space="preserve">Crassus
Wall Sleeve Stainless Steel with centered Flange
Stainless steel wall sleeve with centered flange (ID) to set in waterproof concrete; for subsequent installation of pipes/cables through a Crassus press seal; circumferential centered flange (10 cm, stainless steel V2A) to prevent ingress of water; 2 end caps as installation aid
Brand: Crassus “or equivalent”
Sealing material: circumferential centered flange (10 cm, stainless steel V2A)
Pipe material: Stainless steel V2A
Wall sleeve (DN): _____
Wall thickness (cm): _____
or
Item number: ______
Quantity (piece): ______
Price per unit (€): ______
Total price (€): _____
</v>
          </cell>
          <cell r="O1670" t="str">
            <v xml:space="preserve">Stainless steel wall sleeve with centered flange (ID) to set in waterproof concrete; for subsequent installation of pipes/cables through a Crassus press seal; circumferential centered flange (10 cm, stainless steel V2A) to prevent ingress of water; 2 end caps as installation aid
</v>
          </cell>
          <cell r="P1670">
            <v>23</v>
          </cell>
          <cell r="Q1670" t="str">
            <v>-</v>
          </cell>
          <cell r="R1670">
            <v>250</v>
          </cell>
          <cell r="S1670">
            <v>365</v>
          </cell>
          <cell r="T1670" t="str">
            <v>-</v>
          </cell>
          <cell r="U1670" t="str">
            <v>-</v>
          </cell>
          <cell r="V1670">
            <v>7.25</v>
          </cell>
          <cell r="W1670" t="str">
            <v>V2A</v>
          </cell>
        </row>
        <row r="1671">
          <cell r="B1671" t="str">
            <v>CRA22736</v>
          </cell>
          <cell r="C1671" t="str">
            <v>CEFEMF250400</v>
          </cell>
          <cell r="E1671">
            <v>4260431850841</v>
          </cell>
          <cell r="F1671" t="str">
            <v>Wastewater Pipe-Wallpenetrations</v>
          </cell>
          <cell r="G1671" t="str">
            <v>Wall Sleeve</v>
          </cell>
          <cell r="H1671" t="str">
            <v>Wall Sleeve Stainless Steel with centered Flange</v>
          </cell>
          <cell r="I1671">
            <v>21006</v>
          </cell>
          <cell r="J1671" t="str">
            <v>Kraso</v>
          </cell>
          <cell r="K1671" t="str">
            <v>Crassus - Wall Sleeve Stainless Steel with centered Flange DN 80, for wall thickness 20 cm</v>
          </cell>
          <cell r="L1671" t="str">
            <v>circumferential flange (Height: 10 cm); V2A</v>
          </cell>
          <cell r="M1671" t="str">
            <v>Crassus - Wall Sleeve Stainless Steel with centered Flange DN 80, for wall thickness 20 cm; circumferential flange (Height: 10 cm); V2A</v>
          </cell>
          <cell r="N1671" t="str">
            <v xml:space="preserve">Crassus
Wall Sleeve Stainless Steel with centered Flange
Stainless steel wall sleeve with centered flange (ID) to set in waterproof concrete; for subsequent installation of pipes/cables through a Crassus press seal; circumferential centered flange (10 cm, stainless steel V2A) to prevent ingress of water; 2 end caps as installation aid
Brand: Crassus “or equivalent”
Sealing material: circumferential centered flange (10 cm, stainless steel V2A)
Pipe material: Stainless steel V2A
Wall sleeve (DN): _____
Wall thickness (cm): _____
or
Item number: ______
Quantity (piece): ______
Price per unit (€): ______
Total price (€): _____
</v>
          </cell>
          <cell r="O1671" t="str">
            <v xml:space="preserve">Stainless steel wall sleeve with centered flange (ID) to set in waterproof concrete; for subsequent installation of pipes/cables through a Crassus press seal; circumferential centered flange (10 cm, stainless steel V2A) to prevent ingress of water; 2 end caps as installation aid
</v>
          </cell>
          <cell r="P1671">
            <v>23</v>
          </cell>
          <cell r="Q1671" t="str">
            <v>-</v>
          </cell>
          <cell r="R1671">
            <v>250</v>
          </cell>
          <cell r="S1671">
            <v>400</v>
          </cell>
          <cell r="T1671" t="str">
            <v>-</v>
          </cell>
          <cell r="U1671" t="str">
            <v>-</v>
          </cell>
          <cell r="V1671">
            <v>7.91</v>
          </cell>
          <cell r="W1671" t="str">
            <v>V2A</v>
          </cell>
        </row>
        <row r="1672">
          <cell r="B1672" t="str">
            <v>CRA22737</v>
          </cell>
          <cell r="C1672" t="str">
            <v>CEFEMF250450</v>
          </cell>
          <cell r="E1672">
            <v>4260431850858</v>
          </cell>
          <cell r="F1672" t="str">
            <v>Wastewater Pipe-Wallpenetrations</v>
          </cell>
          <cell r="G1672" t="str">
            <v>Wall Sleeve</v>
          </cell>
          <cell r="H1672" t="str">
            <v>Wall Sleeve Stainless Steel with centered Flange</v>
          </cell>
          <cell r="I1672">
            <v>21006</v>
          </cell>
          <cell r="J1672" t="str">
            <v>Kraso</v>
          </cell>
          <cell r="K1672" t="str">
            <v>Crassus - Wall Sleeve Stainless Steel with centered Flange DN 80, for wall thickness 20 cm</v>
          </cell>
          <cell r="L1672" t="str">
            <v>circumferential flange (Height: 10 cm); V2A</v>
          </cell>
          <cell r="M1672" t="str">
            <v>Crassus - Wall Sleeve Stainless Steel with centered Flange DN 80, for wall thickness 20 cm; circumferential flange (Height: 10 cm); V2A</v>
          </cell>
          <cell r="N1672" t="str">
            <v xml:space="preserve">Crassus
Wall Sleeve Stainless Steel with centered Flange
Stainless steel wall sleeve with centered flange (ID) to set in waterproof concrete; for subsequent installation of pipes/cables through a Crassus press seal; circumferential centered flange (10 cm, stainless steel V2A) to prevent ingress of water; 2 end caps as installation aid
Brand: Crassus “or equivalent”
Sealing material: circumferential centered flange (10 cm, stainless steel V2A)
Pipe material: Stainless steel V2A
Wall sleeve (DN): _____
Wall thickness (cm): _____
or
Item number: ______
Quantity (piece): ______
Price per unit (€): ______
Total price (€): _____
</v>
          </cell>
          <cell r="O1672" t="str">
            <v xml:space="preserve">Stainless steel wall sleeve with centered flange (ID) to set in waterproof concrete; for subsequent installation of pipes/cables through a Crassus press seal; circumferential centered flange (10 cm, stainless steel V2A) to prevent ingress of water; 2 end caps as installation aid
</v>
          </cell>
          <cell r="P1672">
            <v>23</v>
          </cell>
          <cell r="Q1672" t="str">
            <v>-</v>
          </cell>
          <cell r="R1672">
            <v>250</v>
          </cell>
          <cell r="S1672">
            <v>450</v>
          </cell>
          <cell r="T1672" t="str">
            <v>-</v>
          </cell>
          <cell r="U1672" t="str">
            <v>-</v>
          </cell>
          <cell r="V1672">
            <v>8.84</v>
          </cell>
          <cell r="W1672" t="str">
            <v>V2A</v>
          </cell>
        </row>
        <row r="1673">
          <cell r="B1673" t="str">
            <v>CRA22738</v>
          </cell>
          <cell r="C1673" t="str">
            <v>CEFEMF250500</v>
          </cell>
          <cell r="E1673">
            <v>4260431850865</v>
          </cell>
          <cell r="F1673" t="str">
            <v>Wastewater Pipe-Wallpenetrations</v>
          </cell>
          <cell r="G1673" t="str">
            <v>Wall Sleeve</v>
          </cell>
          <cell r="H1673" t="str">
            <v>Wall Sleeve Stainless Steel with centered Flange</v>
          </cell>
          <cell r="I1673">
            <v>21006</v>
          </cell>
          <cell r="J1673" t="str">
            <v>Kraso</v>
          </cell>
          <cell r="K1673" t="str">
            <v>Crassus - Wall Sleeve Stainless Steel with centered Flange DN 80, for wall thickness 20 cm</v>
          </cell>
          <cell r="L1673" t="str">
            <v>circumferential flange (Height: 10 cm); V2A</v>
          </cell>
          <cell r="M1673" t="str">
            <v>Crassus - Wall Sleeve Stainless Steel with centered Flange DN 80, for wall thickness 20 cm; circumferential flange (Height: 10 cm); V2A</v>
          </cell>
          <cell r="N1673" t="str">
            <v xml:space="preserve">Crassus
Wall Sleeve Stainless Steel with centered Flange
Stainless steel wall sleeve with centered flange (ID) to set in waterproof concrete; for subsequent installation of pipes/cables through a Crassus press seal; circumferential centered flange (10 cm, stainless steel V2A) to prevent ingress of water; 2 end caps as installation aid
Brand: Crassus “or equivalent”
Sealing material: circumferential centered flange (10 cm, stainless steel V2A)
Pipe material: Stainless steel V2A
Wall sleeve (DN): _____
Wall thickness (cm): _____
or
Item number: ______
Quantity (piece): ______
Price per unit (€): ______
Total price (€): _____
</v>
          </cell>
          <cell r="O1673" t="str">
            <v xml:space="preserve">Stainless steel wall sleeve with centered flange (ID) to set in waterproof concrete; for subsequent installation of pipes/cables through a Crassus press seal; circumferential centered flange (10 cm, stainless steel V2A) to prevent ingress of water; 2 end caps as installation aid
</v>
          </cell>
          <cell r="P1673">
            <v>23</v>
          </cell>
          <cell r="Q1673" t="str">
            <v>-</v>
          </cell>
          <cell r="R1673">
            <v>250</v>
          </cell>
          <cell r="S1673">
            <v>500</v>
          </cell>
          <cell r="T1673" t="str">
            <v>-</v>
          </cell>
          <cell r="U1673" t="str">
            <v>-</v>
          </cell>
          <cell r="V1673">
            <v>9.7799999999999994</v>
          </cell>
          <cell r="W1673" t="str">
            <v>V2A</v>
          </cell>
        </row>
        <row r="1674">
          <cell r="B1674" t="str">
            <v>CRA22681</v>
          </cell>
          <cell r="C1674" t="str">
            <v>CEFEMF300200</v>
          </cell>
          <cell r="E1674">
            <v>4260431850100</v>
          </cell>
          <cell r="F1674" t="str">
            <v>Wastewater Pipe-Wallpenetrations</v>
          </cell>
          <cell r="G1674" t="str">
            <v>Wall Sleeve</v>
          </cell>
          <cell r="H1674" t="str">
            <v>Wall Sleeve Stainless Steel with centered Flange</v>
          </cell>
          <cell r="I1674">
            <v>21006</v>
          </cell>
          <cell r="J1674" t="str">
            <v>Kraso</v>
          </cell>
          <cell r="K1674" t="str">
            <v>Crassus - Wall Sleeve Stainless Steel with centered Flange DN 80, for wall thickness 20 cm</v>
          </cell>
          <cell r="L1674" t="str">
            <v>circumferential flange (Height: 10 cm); V2A</v>
          </cell>
          <cell r="M1674" t="str">
            <v>Crassus - Wall Sleeve Stainless Steel with centered Flange DN 80, for wall thickness 20 cm; circumferential flange (Height: 10 cm); V2A</v>
          </cell>
          <cell r="N1674" t="str">
            <v xml:space="preserve">Crassus
Wall Sleeve Stainless Steel with centered Flange
Stainless steel wall sleeve with centered flange (ID) to set in waterproof concrete; for subsequent installation of pipes/cables through a Crassus press seal; circumferential centered flange (10 cm, stainless steel V2A) to prevent ingress of water; 2 end caps as installation aid
Brand: Crassus “or equivalent”
Sealing material: circumferential centered flange (10 cm, stainless steel V2A)
Pipe material: Stainless steel V2A
Wall sleeve (DN): _____
Wall thickness (cm): _____
or
Item number: ______
Quantity (piece): ______
Price per unit (€): ______
Total price (€): _____
</v>
          </cell>
          <cell r="O1674" t="str">
            <v xml:space="preserve">Stainless steel wall sleeve with centered flange (ID) to set in waterproof concrete; for subsequent installation of pipes/cables through a Crassus press seal; circumferential centered flange (10 cm, stainless steel V2A) to prevent ingress of water; 2 end caps as installation aid
</v>
          </cell>
          <cell r="P1674">
            <v>23</v>
          </cell>
          <cell r="Q1674" t="str">
            <v>-</v>
          </cell>
          <cell r="R1674">
            <v>300</v>
          </cell>
          <cell r="S1674">
            <v>200</v>
          </cell>
          <cell r="T1674" t="str">
            <v>-</v>
          </cell>
          <cell r="U1674" t="str">
            <v>-</v>
          </cell>
          <cell r="V1674">
            <v>4.99</v>
          </cell>
          <cell r="W1674" t="str">
            <v>V2A</v>
          </cell>
        </row>
        <row r="1675">
          <cell r="B1675" t="str">
            <v>CRA22682</v>
          </cell>
          <cell r="C1675" t="str">
            <v>CEFEMF300240</v>
          </cell>
          <cell r="E1675">
            <v>4260431850117</v>
          </cell>
          <cell r="F1675" t="str">
            <v>Wastewater Pipe-Wallpenetrations</v>
          </cell>
          <cell r="G1675" t="str">
            <v>Wall Sleeve</v>
          </cell>
          <cell r="H1675" t="str">
            <v>Wall Sleeve Stainless Steel with centered Flange</v>
          </cell>
          <cell r="I1675">
            <v>21006</v>
          </cell>
          <cell r="J1675" t="str">
            <v>Kraso</v>
          </cell>
          <cell r="K1675" t="str">
            <v>Crassus - Wall Sleeve Stainless Steel with centered Flange DN 80, for wall thickness 20 cm</v>
          </cell>
          <cell r="L1675" t="str">
            <v>circumferential flange (Height: 10 cm); V2A</v>
          </cell>
          <cell r="M1675" t="str">
            <v>Crassus - Wall Sleeve Stainless Steel with centered Flange DN 80, for wall thickness 20 cm; circumferential flange (Height: 10 cm); V2A</v>
          </cell>
          <cell r="N1675" t="str">
            <v xml:space="preserve">Crassus
Wall Sleeve Stainless Steel with centered Flange
Stainless steel wall sleeve with centered flange (ID) to set in waterproof concrete; for subsequent installation of pipes/cables through a Crassus press seal; circumferential centered flange (10 cm, stainless steel V2A) to prevent ingress of water; 2 end caps as installation aid
Brand: Crassus “or equivalent”
Sealing material: circumferential centered flange (10 cm, stainless steel V2A)
Pipe material: Stainless steel V2A
Wall sleeve (DN): _____
Wall thickness (cm): _____
or
Item number: ______
Quantity (piece): ______
Price per unit (€): ______
Total price (€): _____
</v>
          </cell>
          <cell r="O1675" t="str">
            <v xml:space="preserve">Stainless steel wall sleeve with centered flange (ID) to set in waterproof concrete; for subsequent installation of pipes/cables through a Crassus press seal; circumferential centered flange (10 cm, stainless steel V2A) to prevent ingress of water; 2 end caps as installation aid
</v>
          </cell>
          <cell r="P1675">
            <v>23</v>
          </cell>
          <cell r="Q1675" t="str">
            <v>-</v>
          </cell>
          <cell r="R1675">
            <v>300</v>
          </cell>
          <cell r="S1675">
            <v>240</v>
          </cell>
          <cell r="T1675" t="str">
            <v>-</v>
          </cell>
          <cell r="U1675" t="str">
            <v>-</v>
          </cell>
          <cell r="V1675">
            <v>5.88</v>
          </cell>
          <cell r="W1675" t="str">
            <v>V2A</v>
          </cell>
        </row>
        <row r="1676">
          <cell r="B1676" t="str">
            <v>CRA22683</v>
          </cell>
          <cell r="C1676" t="str">
            <v>CEFEMF300250</v>
          </cell>
          <cell r="E1676">
            <v>4260431850124</v>
          </cell>
          <cell r="F1676" t="str">
            <v>Wastewater Pipe-Wallpenetrations</v>
          </cell>
          <cell r="G1676" t="str">
            <v>Wall Sleeve</v>
          </cell>
          <cell r="H1676" t="str">
            <v>Wall Sleeve Stainless Steel with centered Flange</v>
          </cell>
          <cell r="I1676">
            <v>21006</v>
          </cell>
          <cell r="J1676" t="str">
            <v>Kraso</v>
          </cell>
          <cell r="K1676" t="str">
            <v>Crassus - Wall Sleeve Stainless Steel with centered Flange DN 80, for wall thickness 20 cm</v>
          </cell>
          <cell r="L1676" t="str">
            <v>circumferential flange (Height: 10 cm); V2A</v>
          </cell>
          <cell r="M1676" t="str">
            <v>Crassus - Wall Sleeve Stainless Steel with centered Flange DN 80, for wall thickness 20 cm; circumferential flange (Height: 10 cm); V2A</v>
          </cell>
          <cell r="N1676" t="str">
            <v xml:space="preserve">Crassus
Wall Sleeve Stainless Steel with centered Flange
Stainless steel wall sleeve with centered flange (ID) to set in waterproof concrete; for subsequent installation of pipes/cables through a Crassus press seal; circumferential centered flange (10 cm, stainless steel V2A) to prevent ingress of water; 2 end caps as installation aid
Brand: Crassus “or equivalent”
Sealing material: circumferential centered flange (10 cm, stainless steel V2A)
Pipe material: Stainless steel V2A
Wall sleeve (DN): _____
Wall thickness (cm): _____
or
Item number: ______
Quantity (piece): ______
Price per unit (€): ______
Total price (€): _____
</v>
          </cell>
          <cell r="O1676" t="str">
            <v xml:space="preserve">Stainless steel wall sleeve with centered flange (ID) to set in waterproof concrete; for subsequent installation of pipes/cables through a Crassus press seal; circumferential centered flange (10 cm, stainless steel V2A) to prevent ingress of water; 2 end caps as installation aid
</v>
          </cell>
          <cell r="P1676">
            <v>23</v>
          </cell>
          <cell r="Q1676" t="str">
            <v>-</v>
          </cell>
          <cell r="R1676">
            <v>300</v>
          </cell>
          <cell r="S1676">
            <v>250</v>
          </cell>
          <cell r="T1676" t="str">
            <v>-</v>
          </cell>
          <cell r="U1676" t="str">
            <v>-</v>
          </cell>
          <cell r="V1676">
            <v>6.11</v>
          </cell>
          <cell r="W1676" t="str">
            <v>V2A</v>
          </cell>
        </row>
        <row r="1677">
          <cell r="B1677" t="str">
            <v>CRA22684</v>
          </cell>
          <cell r="C1677" t="str">
            <v>CEFEMF300300</v>
          </cell>
          <cell r="E1677">
            <v>4260431850131</v>
          </cell>
          <cell r="F1677" t="str">
            <v>Wastewater Pipe-Wallpenetrations</v>
          </cell>
          <cell r="G1677" t="str">
            <v>Wall Sleeve</v>
          </cell>
          <cell r="H1677" t="str">
            <v>Wall Sleeve Stainless Steel with centered Flange</v>
          </cell>
          <cell r="I1677">
            <v>21006</v>
          </cell>
          <cell r="J1677" t="str">
            <v>Kraso</v>
          </cell>
          <cell r="K1677" t="str">
            <v>Crassus - Wall Sleeve Stainless Steel with centered Flange DN 80, for wall thickness 20 cm</v>
          </cell>
          <cell r="L1677" t="str">
            <v>circumferential flange (Height: 10 cm); V2A</v>
          </cell>
          <cell r="M1677" t="str">
            <v>Crassus - Wall Sleeve Stainless Steel with centered Flange DN 80, for wall thickness 20 cm; circumferential flange (Height: 10 cm); V2A</v>
          </cell>
          <cell r="N1677" t="str">
            <v xml:space="preserve">Crassus
Wall Sleeve Stainless Steel with centered Flange
Stainless steel wall sleeve with centered flange (ID) to set in waterproof concrete; for subsequent installation of pipes/cables through a Crassus press seal; circumferential centered flange (10 cm, stainless steel V2A) to prevent ingress of water; 2 end caps as installation aid
Brand: Crassus “or equivalent”
Sealing material: circumferential centered flange (10 cm, stainless steel V2A)
Pipe material: Stainless steel V2A
Wall sleeve (DN): _____
Wall thickness (cm): _____
or
Item number: ______
Quantity (piece): ______
Price per unit (€): ______
Total price (€): _____
</v>
          </cell>
          <cell r="O1677" t="str">
            <v xml:space="preserve">Stainless steel wall sleeve with centered flange (ID) to set in waterproof concrete; for subsequent installation of pipes/cables through a Crassus press seal; circumferential centered flange (10 cm, stainless steel V2A) to prevent ingress of water; 2 end caps as installation aid
</v>
          </cell>
          <cell r="P1677">
            <v>23</v>
          </cell>
          <cell r="Q1677" t="str">
            <v>-</v>
          </cell>
          <cell r="R1677">
            <v>300</v>
          </cell>
          <cell r="S1677">
            <v>300</v>
          </cell>
          <cell r="T1677" t="str">
            <v>-</v>
          </cell>
          <cell r="U1677" t="str">
            <v>-</v>
          </cell>
          <cell r="V1677">
            <v>7.23</v>
          </cell>
          <cell r="W1677" t="str">
            <v>V2A</v>
          </cell>
        </row>
        <row r="1678">
          <cell r="B1678" t="str">
            <v>CRA22739</v>
          </cell>
          <cell r="C1678" t="str">
            <v>CEFEMF300350</v>
          </cell>
          <cell r="E1678">
            <v>4260431850872</v>
          </cell>
          <cell r="F1678" t="str">
            <v>Wastewater Pipe-Wallpenetrations</v>
          </cell>
          <cell r="G1678" t="str">
            <v>Wall Sleeve</v>
          </cell>
          <cell r="H1678" t="str">
            <v>Wall Sleeve Stainless Steel with centered Flange</v>
          </cell>
          <cell r="I1678">
            <v>21006</v>
          </cell>
          <cell r="J1678" t="str">
            <v>Kraso</v>
          </cell>
          <cell r="K1678" t="str">
            <v>Crassus - Wall Sleeve Stainless Steel with centered Flange DN 80, for wall thickness 20 cm</v>
          </cell>
          <cell r="L1678" t="str">
            <v>circumferential flange (Height: 10 cm); V2A</v>
          </cell>
          <cell r="M1678" t="str">
            <v>Crassus - Wall Sleeve Stainless Steel with centered Flange DN 80, for wall thickness 20 cm; circumferential flange (Height: 10 cm); V2A</v>
          </cell>
          <cell r="N1678" t="str">
            <v xml:space="preserve">Crassus
Wall Sleeve Stainless Steel with centered Flange
Stainless steel wall sleeve with centered flange (ID) to set in waterproof concrete; for subsequent installation of pipes/cables through a Crassus press seal; circumferential centered flange (10 cm, stainless steel V2A) to prevent ingress of water; 2 end caps as installation aid
Brand: Crassus “or equivalent”
Sealing material: circumferential centered flange (10 cm, stainless steel V2A)
Pipe material: Stainless steel V2A
Wall sleeve (DN): _____
Wall thickness (cm): _____
or
Item number: ______
Quantity (piece): ______
Price per unit (€): ______
Total price (€): _____
</v>
          </cell>
          <cell r="O1678" t="str">
            <v xml:space="preserve">Stainless steel wall sleeve with centered flange (ID) to set in waterproof concrete; for subsequent installation of pipes/cables through a Crassus press seal; circumferential centered flange (10 cm, stainless steel V2A) to prevent ingress of water; 2 end caps as installation aid
</v>
          </cell>
          <cell r="P1678">
            <v>23</v>
          </cell>
          <cell r="Q1678" t="str">
            <v>-</v>
          </cell>
          <cell r="R1678">
            <v>300</v>
          </cell>
          <cell r="S1678">
            <v>350</v>
          </cell>
          <cell r="T1678" t="str">
            <v>-</v>
          </cell>
          <cell r="U1678" t="str">
            <v>-</v>
          </cell>
          <cell r="V1678">
            <v>8.35</v>
          </cell>
          <cell r="W1678" t="str">
            <v>V2A</v>
          </cell>
        </row>
        <row r="1679">
          <cell r="B1679" t="str">
            <v>CRA22740</v>
          </cell>
          <cell r="C1679" t="str">
            <v>CEFEMF300365</v>
          </cell>
          <cell r="E1679">
            <v>4260431850889</v>
          </cell>
          <cell r="F1679" t="str">
            <v>Wastewater Pipe-Wallpenetrations</v>
          </cell>
          <cell r="G1679" t="str">
            <v>Wall Sleeve</v>
          </cell>
          <cell r="H1679" t="str">
            <v>Wall Sleeve Stainless Steel with centered Flange</v>
          </cell>
          <cell r="I1679">
            <v>21006</v>
          </cell>
          <cell r="J1679" t="str">
            <v>Kraso</v>
          </cell>
          <cell r="K1679" t="str">
            <v>Crassus - Wall Sleeve Stainless Steel with centered Flange DN 80, for wall thickness 20 cm</v>
          </cell>
          <cell r="L1679" t="str">
            <v>circumferential flange (Height: 10 cm); V2A</v>
          </cell>
          <cell r="M1679" t="str">
            <v>Crassus - Wall Sleeve Stainless Steel with centered Flange DN 80, for wall thickness 20 cm; circumferential flange (Height: 10 cm); V2A</v>
          </cell>
          <cell r="N1679" t="str">
            <v xml:space="preserve">Crassus
Wall Sleeve Stainless Steel with centered Flange
Stainless steel wall sleeve with centered flange (ID) to set in waterproof concrete; for subsequent installation of pipes/cables through a Crassus press seal; circumferential centered flange (10 cm, stainless steel V2A) to prevent ingress of water; 2 end caps as installation aid
Brand: Crassus “or equivalent”
Sealing material: circumferential centered flange (10 cm, stainless steel V2A)
Pipe material: Stainless steel V2A
Wall sleeve (DN): _____
Wall thickness (cm): _____
or
Item number: ______
Quantity (piece): ______
Price per unit (€): ______
Total price (€): _____
</v>
          </cell>
          <cell r="O1679" t="str">
            <v xml:space="preserve">Stainless steel wall sleeve with centered flange (ID) to set in waterproof concrete; for subsequent installation of pipes/cables through a Crassus press seal; circumferential centered flange (10 cm, stainless steel V2A) to prevent ingress of water; 2 end caps as installation aid
</v>
          </cell>
          <cell r="P1679">
            <v>23</v>
          </cell>
          <cell r="Q1679" t="str">
            <v>-</v>
          </cell>
          <cell r="R1679">
            <v>300</v>
          </cell>
          <cell r="S1679">
            <v>365</v>
          </cell>
          <cell r="T1679" t="str">
            <v>-</v>
          </cell>
          <cell r="U1679" t="str">
            <v>-</v>
          </cell>
          <cell r="V1679">
            <v>8.69</v>
          </cell>
          <cell r="W1679" t="str">
            <v>V2A</v>
          </cell>
        </row>
        <row r="1680">
          <cell r="B1680" t="str">
            <v>CRA22741</v>
          </cell>
          <cell r="C1680" t="str">
            <v>CEFEMF300400</v>
          </cell>
          <cell r="E1680">
            <v>4260431850896</v>
          </cell>
          <cell r="F1680" t="str">
            <v>Wastewater Pipe-Wallpenetrations</v>
          </cell>
          <cell r="G1680" t="str">
            <v>Wall Sleeve</v>
          </cell>
          <cell r="H1680" t="str">
            <v>Wall Sleeve Stainless Steel with centered Flange</v>
          </cell>
          <cell r="I1680">
            <v>21006</v>
          </cell>
          <cell r="J1680" t="str">
            <v>Kraso</v>
          </cell>
          <cell r="K1680" t="str">
            <v>Crassus - Wall Sleeve Stainless Steel with centered Flange DN 80, for wall thickness 20 cm</v>
          </cell>
          <cell r="L1680" t="str">
            <v>circumferential flange (Height: 10 cm); V2A</v>
          </cell>
          <cell r="M1680" t="str">
            <v>Crassus - Wall Sleeve Stainless Steel with centered Flange DN 80, for wall thickness 20 cm; circumferential flange (Height: 10 cm); V2A</v>
          </cell>
          <cell r="N1680" t="str">
            <v xml:space="preserve">Crassus
Wall Sleeve Stainless Steel with centered Flange
Stainless steel wall sleeve with centered flange (ID) to set in waterproof concrete; for subsequent installation of pipes/cables through a Crassus press seal; circumferential centered flange (10 cm, stainless steel V2A) to prevent ingress of water; 2 end caps as installation aid
Brand: Crassus “or equivalent”
Sealing material: circumferential centered flange (10 cm, stainless steel V2A)
Pipe material: Stainless steel V2A
Wall sleeve (DN): _____
Wall thickness (cm): _____
or
Item number: ______
Quantity (piece): ______
Price per unit (€): ______
Total price (€): _____
</v>
          </cell>
          <cell r="O1680" t="str">
            <v xml:space="preserve">Stainless steel wall sleeve with centered flange (ID) to set in waterproof concrete; for subsequent installation of pipes/cables through a Crassus press seal; circumferential centered flange (10 cm, stainless steel V2A) to prevent ingress of water; 2 end caps as installation aid
</v>
          </cell>
          <cell r="P1680">
            <v>23</v>
          </cell>
          <cell r="Q1680" t="str">
            <v>-</v>
          </cell>
          <cell r="R1680">
            <v>300</v>
          </cell>
          <cell r="S1680">
            <v>400</v>
          </cell>
          <cell r="T1680" t="str">
            <v>-</v>
          </cell>
          <cell r="U1680" t="str">
            <v>-</v>
          </cell>
          <cell r="V1680">
            <v>9.4700000000000006</v>
          </cell>
          <cell r="W1680" t="str">
            <v>V2A</v>
          </cell>
        </row>
        <row r="1681">
          <cell r="B1681" t="str">
            <v>CRA22742</v>
          </cell>
          <cell r="C1681" t="str">
            <v>CEFEMF300450</v>
          </cell>
          <cell r="E1681">
            <v>4260431850902</v>
          </cell>
          <cell r="F1681" t="str">
            <v>Wastewater Pipe-Wallpenetrations</v>
          </cell>
          <cell r="G1681" t="str">
            <v>Wall Sleeve</v>
          </cell>
          <cell r="H1681" t="str">
            <v>Wall Sleeve Stainless Steel with centered Flange</v>
          </cell>
          <cell r="I1681">
            <v>21006</v>
          </cell>
          <cell r="J1681" t="str">
            <v>Kraso</v>
          </cell>
          <cell r="K1681" t="str">
            <v>Crassus - Wall Sleeve Stainless Steel with centered Flange DN 80, for wall thickness 20 cm</v>
          </cell>
          <cell r="L1681" t="str">
            <v>circumferential flange (Height: 10 cm); V2A</v>
          </cell>
          <cell r="M1681" t="str">
            <v>Crassus - Wall Sleeve Stainless Steel with centered Flange DN 80, for wall thickness 20 cm; circumferential flange (Height: 10 cm); V2A</v>
          </cell>
          <cell r="N1681" t="str">
            <v xml:space="preserve">Crassus
Wall Sleeve Stainless Steel with centered Flange
Stainless steel wall sleeve with centered flange (ID) to set in waterproof concrete; for subsequent installation of pipes/cables through a Crassus press seal; circumferential centered flange (10 cm, stainless steel V2A) to prevent ingress of water; 2 end caps as installation aid
Brand: Crassus “or equivalent”
Sealing material: circumferential centered flange (10 cm, stainless steel V2A)
Pipe material: Stainless steel V2A
Wall sleeve (DN): _____
Wall thickness (cm): _____
or
Item number: ______
Quantity (piece): ______
Price per unit (€): ______
Total price (€): _____
</v>
          </cell>
          <cell r="O1681" t="str">
            <v xml:space="preserve">Stainless steel wall sleeve with centered flange (ID) to set in waterproof concrete; for subsequent installation of pipes/cables through a Crassus press seal; circumferential centered flange (10 cm, stainless steel V2A) to prevent ingress of water; 2 end caps as installation aid
</v>
          </cell>
          <cell r="P1681">
            <v>23</v>
          </cell>
          <cell r="Q1681" t="str">
            <v>-</v>
          </cell>
          <cell r="R1681">
            <v>300</v>
          </cell>
          <cell r="S1681">
            <v>450</v>
          </cell>
          <cell r="T1681" t="str">
            <v>-</v>
          </cell>
          <cell r="U1681" t="str">
            <v>-</v>
          </cell>
          <cell r="V1681">
            <v>10.59</v>
          </cell>
          <cell r="W1681" t="str">
            <v>V2A</v>
          </cell>
        </row>
        <row r="1682">
          <cell r="B1682" t="str">
            <v>CRA22743</v>
          </cell>
          <cell r="C1682" t="str">
            <v>CEFEMF300500</v>
          </cell>
          <cell r="E1682">
            <v>4260431850919</v>
          </cell>
          <cell r="F1682" t="str">
            <v>Wastewater Pipe-Wallpenetrations</v>
          </cell>
          <cell r="G1682" t="str">
            <v>Wall Sleeve</v>
          </cell>
          <cell r="H1682" t="str">
            <v>Wall Sleeve Stainless Steel with centered Flange</v>
          </cell>
          <cell r="I1682">
            <v>21006</v>
          </cell>
          <cell r="J1682" t="str">
            <v>Kraso</v>
          </cell>
          <cell r="K1682" t="str">
            <v>Crassus - Wall Sleeve Stainless Steel with centered Flange DN 80, for wall thickness 20 cm</v>
          </cell>
          <cell r="L1682" t="str">
            <v>circumferential flange (Height: 10 cm); V2A</v>
          </cell>
          <cell r="M1682" t="str">
            <v>Crassus - Wall Sleeve Stainless Steel with centered Flange DN 80, for wall thickness 20 cm; circumferential flange (Height: 10 cm); V2A</v>
          </cell>
          <cell r="N1682" t="str">
            <v xml:space="preserve">Crassus
Wall Sleeve Stainless Steel with centered Flange
Stainless steel wall sleeve with centered flange (ID) to set in waterproof concrete; for subsequent installation of pipes/cables through a Crassus press seal; circumferential centered flange (10 cm, stainless steel V2A) to prevent ingress of water; 2 end caps as installation aid
Brand: Crassus “or equivalent”
Sealing material: circumferential centered flange (10 cm, stainless steel V2A)
Pipe material: Stainless steel V2A
Wall sleeve (DN): _____
Wall thickness (cm): _____
or
Item number: ______
Quantity (piece): ______
Price per unit (€): ______
Total price (€): _____
</v>
          </cell>
          <cell r="O1682" t="str">
            <v xml:space="preserve">Stainless steel wall sleeve with centered flange (ID) to set in waterproof concrete; for subsequent installation of pipes/cables through a Crassus press seal; circumferential centered flange (10 cm, stainless steel V2A) to prevent ingress of water; 2 end caps as installation aid
</v>
          </cell>
          <cell r="P1682">
            <v>23</v>
          </cell>
          <cell r="Q1682" t="str">
            <v>-</v>
          </cell>
          <cell r="R1682">
            <v>300</v>
          </cell>
          <cell r="S1682">
            <v>500</v>
          </cell>
          <cell r="T1682" t="str">
            <v>-</v>
          </cell>
          <cell r="U1682" t="str">
            <v>-</v>
          </cell>
          <cell r="V1682">
            <v>11.71</v>
          </cell>
          <cell r="W1682" t="str">
            <v>V2A</v>
          </cell>
        </row>
        <row r="1683">
          <cell r="B1683" t="str">
            <v>CRA22000</v>
          </cell>
          <cell r="C1683" t="str">
            <v>CBDF110</v>
          </cell>
          <cell r="D1683">
            <v>39259080</v>
          </cell>
          <cell r="E1683">
            <v>4260182344125</v>
          </cell>
          <cell r="F1683" t="str">
            <v>Wastewater Pipe-Wallpenetrations</v>
          </cell>
          <cell r="G1683" t="str">
            <v>Floor Duct</v>
          </cell>
          <cell r="H1683" t="str">
            <v>Floor Duct KG</v>
          </cell>
          <cell r="I1683">
            <v>22010</v>
          </cell>
          <cell r="J1683" t="str">
            <v>Kraso</v>
          </cell>
          <cell r="K1683" t="str">
            <v>Crassus - Floor Duct KG DN 110</v>
          </cell>
          <cell r="L1683" t="str">
            <v>Lenght: 500mm, vulcanized Power-Profile, water pressure-tight up to 2,5 bar, PVC / EPDM</v>
          </cell>
          <cell r="M1683" t="str">
            <v>Crassus - Floor Duct KG DN 110; Lenght: 500mm, vulcanized Power-Profile, water pressure-tight up to 2,5 bar, PVC / EPDM</v>
          </cell>
          <cell r="N1683" t="str">
            <v xml:space="preserve">Crassus
Floor Duct KG
For the installation in waterproof concrete to connect HT/KG-pipes; form and pressure stable solid wall pipe; water pressure-tight, vulcanized Power-Profile to prevent ingress of odor, gas or water; one-sided connecting socket
Brand: Crassus “or equivalent”
Pressure-tight (bar): 2,5
Lenght (mm): 500
Proof of pressure-tightness: MPA test report
Sealing material: EPDM
Pipe material: PVC
(optionally: PP/ KG2000)
HT/KG-pipe (DN): _____
or
Item number: ______
Quantity (piece): ______
Price per unit (€): ______
Total price (€): _____
</v>
          </cell>
          <cell r="O1683" t="str">
            <v xml:space="preserve">For the installation in waterproof concrete to connect HT/KG-pipes; form and pressure stable solid wall pipe; water pressure-tight, vulcanized Power-Profile to prevent ingress of odor, gas or water; one-sided connecting socket
</v>
          </cell>
          <cell r="P1683">
            <v>22</v>
          </cell>
          <cell r="Q1683" t="str">
            <v>-</v>
          </cell>
          <cell r="R1683">
            <v>110</v>
          </cell>
          <cell r="S1683">
            <v>500</v>
          </cell>
          <cell r="T1683">
            <v>2.5</v>
          </cell>
          <cell r="U1683" t="str">
            <v>-</v>
          </cell>
          <cell r="V1683">
            <v>1</v>
          </cell>
          <cell r="W1683" t="str">
            <v>PVC / EPDM</v>
          </cell>
        </row>
        <row r="1684">
          <cell r="B1684" t="str">
            <v>CRA22001</v>
          </cell>
          <cell r="C1684" t="str">
            <v>CBDF125</v>
          </cell>
          <cell r="D1684">
            <v>39259080</v>
          </cell>
          <cell r="E1684">
            <v>4260182344132</v>
          </cell>
          <cell r="F1684" t="str">
            <v>Wastewater Pipe-Wallpenetrations</v>
          </cell>
          <cell r="G1684" t="str">
            <v>Floor Duct</v>
          </cell>
          <cell r="H1684" t="str">
            <v>Floor Duct KG</v>
          </cell>
          <cell r="I1684">
            <v>22010</v>
          </cell>
          <cell r="J1684" t="str">
            <v>Kraso</v>
          </cell>
          <cell r="K1684" t="str">
            <v>Crassus - Floor Duct KG DN 125</v>
          </cell>
          <cell r="L1684" t="str">
            <v>Lenght: 500mm, vulcanized Power-Profile, water pressure-tight up to 2,5 bar, PVC / EPDM</v>
          </cell>
          <cell r="M1684" t="str">
            <v>Crassus - Floor Duct KG DN 125; Lenght: 500mm, vulcanized Power-Profile, water pressure-tight up to 2,5 bar, PVC / EPDM</v>
          </cell>
          <cell r="N1684" t="str">
            <v xml:space="preserve">Crassus
Floor Duct KG
For the installation in waterproof concrete to connect HT/KG-pipes; form and pressure stable solid wall pipe; water pressure-tight, vulcanized Power-Profile to prevent ingress of odor, gas or water; one-sided connecting socket
Brand: Crassus “or equivalent”
Pressure-tight (bar): 2,5
Lenght (mm): 500
Proof of pressure-tightness: MPA test report
Sealing material: EPDM
Pipe material: PVC
(optionally: PP/ KG2000)
HT/KG-pipe (DN): _____
or
Item number: ______
Quantity (piece): ______
Price per unit (€): ______
Total price (€): _____
</v>
          </cell>
          <cell r="O1684" t="str">
            <v xml:space="preserve">For the installation in waterproof concrete to connect HT/KG-pipes; form and pressure stable solid wall pipe; water pressure-tight, vulcanized Power-Profile to prevent ingress of odor, gas or water; one-sided connecting socket
</v>
          </cell>
          <cell r="P1684">
            <v>22</v>
          </cell>
          <cell r="Q1684" t="str">
            <v>-</v>
          </cell>
          <cell r="R1684">
            <v>125</v>
          </cell>
          <cell r="S1684">
            <v>500</v>
          </cell>
          <cell r="T1684">
            <v>2.5</v>
          </cell>
          <cell r="U1684" t="str">
            <v>-</v>
          </cell>
          <cell r="V1684">
            <v>1.2</v>
          </cell>
          <cell r="W1684" t="str">
            <v>PVC / EPDM</v>
          </cell>
        </row>
        <row r="1685">
          <cell r="B1685" t="str">
            <v>CRA22002</v>
          </cell>
          <cell r="C1685" t="str">
            <v>CBDF160</v>
          </cell>
          <cell r="D1685">
            <v>39259080</v>
          </cell>
          <cell r="E1685">
            <v>4260182344149</v>
          </cell>
          <cell r="F1685" t="str">
            <v>Wastewater Pipe-Wallpenetrations</v>
          </cell>
          <cell r="G1685" t="str">
            <v>Floor Duct</v>
          </cell>
          <cell r="H1685" t="str">
            <v>Floor Duct KG</v>
          </cell>
          <cell r="I1685">
            <v>22010</v>
          </cell>
          <cell r="J1685" t="str">
            <v>Kraso</v>
          </cell>
          <cell r="K1685" t="str">
            <v>Crassus - Floor Duct KG DN 160</v>
          </cell>
          <cell r="L1685" t="str">
            <v>Lenght: 500mm, vulcanized Power-Profile, water pressure-tight up to 2,5 bar, PVC / EPDM</v>
          </cell>
          <cell r="M1685" t="str">
            <v>Crassus - Floor Duct KG DN 160; Lenght: 500mm, vulcanized Power-Profile, water pressure-tight up to 2,5 bar, PVC / EPDM</v>
          </cell>
          <cell r="N1685" t="str">
            <v xml:space="preserve">Crassus
Floor Duct KG
For the installation in waterproof concrete to connect HT/KG-pipes; form and pressure stable solid wall pipe; water pressure-tight, vulcanized Power-Profile to prevent ingress of odor, gas or water; one-sided connecting socket
Brand: Crassus “or equivalent”
Pressure-tight (bar): 2,5
Lenght (mm): 500
Proof of pressure-tightness: MPA test report
Sealing material: EPDM
Pipe material: PVC
(optionally: PP/ KG2000)
HT/KG-pipe (DN): _____
or
Item number: ______
Quantity (piece): ______
Price per unit (€): ______
Total price (€): _____
</v>
          </cell>
          <cell r="O1685" t="str">
            <v xml:space="preserve">For the installation in waterproof concrete to connect HT/KG-pipes; form and pressure stable solid wall pipe; water pressure-tight, vulcanized Power-Profile to prevent ingress of odor, gas or water; one-sided connecting socket
</v>
          </cell>
          <cell r="P1685">
            <v>22</v>
          </cell>
          <cell r="Q1685" t="str">
            <v>-</v>
          </cell>
          <cell r="R1685">
            <v>160</v>
          </cell>
          <cell r="S1685">
            <v>500</v>
          </cell>
          <cell r="T1685">
            <v>2.5</v>
          </cell>
          <cell r="U1685" t="str">
            <v>-</v>
          </cell>
          <cell r="V1685">
            <v>1.4</v>
          </cell>
          <cell r="W1685" t="str">
            <v>PVC / EPDM</v>
          </cell>
        </row>
        <row r="1686">
          <cell r="B1686" t="str">
            <v>CRA22003</v>
          </cell>
          <cell r="C1686" t="str">
            <v>CBDF200</v>
          </cell>
          <cell r="D1686">
            <v>39259080</v>
          </cell>
          <cell r="E1686">
            <v>4260182344194</v>
          </cell>
          <cell r="F1686" t="str">
            <v>Wastewater Pipe-Wallpenetrations</v>
          </cell>
          <cell r="G1686" t="str">
            <v>Floor Duct</v>
          </cell>
          <cell r="H1686" t="str">
            <v>Floor Duct KG</v>
          </cell>
          <cell r="I1686">
            <v>22010</v>
          </cell>
          <cell r="J1686" t="str">
            <v>Kraso</v>
          </cell>
          <cell r="K1686" t="str">
            <v>Crassus - Floor Duct KG DN 200</v>
          </cell>
          <cell r="L1686" t="str">
            <v>Lenght: 500mm, vulcanized Power-Profile, water pressure-tight up to 2,5 bar, PVC / EPDM</v>
          </cell>
          <cell r="M1686" t="str">
            <v>Crassus - Floor Duct KG DN 200; Lenght: 500mm, vulcanized Power-Profile, water pressure-tight up to 2,5 bar, PVC / EPDM</v>
          </cell>
          <cell r="N1686" t="str">
            <v xml:space="preserve">Crassus
Floor Duct KG
For the installation in waterproof concrete to connect HT/KG-pipes; form and pressure stable solid wall pipe; water pressure-tight, vulcanized Power-Profile to prevent ingress of odor, gas or water; one-sided connecting socket
Brand: Crassus “or equivalent”
Pressure-tight (bar): 2,5
Lenght (mm): 500
Proof of pressure-tightness: MPA test report
Sealing material: EPDM
Pipe material: PVC
(optionally: PP/ KG2000)
HT/KG-pipe (DN): _____
or
Item number: ______
Quantity (piece): ______
Price per unit (€): ______
Total price (€): _____
</v>
          </cell>
          <cell r="O1686" t="str">
            <v xml:space="preserve">For the installation in waterproof concrete to connect HT/KG-pipes; form and pressure stable solid wall pipe; water pressure-tight, vulcanized Power-Profile to prevent ingress of odor, gas or water; one-sided connecting socket
</v>
          </cell>
          <cell r="P1686">
            <v>22</v>
          </cell>
          <cell r="Q1686" t="str">
            <v>-</v>
          </cell>
          <cell r="R1686">
            <v>200</v>
          </cell>
          <cell r="S1686">
            <v>500</v>
          </cell>
          <cell r="T1686">
            <v>2.5</v>
          </cell>
          <cell r="U1686" t="str">
            <v>-</v>
          </cell>
          <cell r="V1686">
            <v>2.2000000000000002</v>
          </cell>
          <cell r="W1686" t="str">
            <v>PVC / EPDM</v>
          </cell>
        </row>
        <row r="1687">
          <cell r="B1687" t="str">
            <v>CRA22004</v>
          </cell>
          <cell r="C1687" t="str">
            <v>CBDF250</v>
          </cell>
          <cell r="D1687">
            <v>39259080</v>
          </cell>
          <cell r="E1687">
            <v>4260182344231</v>
          </cell>
          <cell r="F1687" t="str">
            <v>Wastewater Pipe-Wallpenetrations</v>
          </cell>
          <cell r="G1687" t="str">
            <v>Floor Duct</v>
          </cell>
          <cell r="H1687" t="str">
            <v>Floor Duct KG</v>
          </cell>
          <cell r="I1687">
            <v>22010</v>
          </cell>
          <cell r="J1687" t="str">
            <v>Kraso</v>
          </cell>
          <cell r="K1687" t="str">
            <v>Crassus - Floor Duct KG DN 250</v>
          </cell>
          <cell r="L1687" t="str">
            <v>Lenght: 500mm, vulcanized Power-Profile, water pressure-tight up to 2,5 bar, PVC / EPDM</v>
          </cell>
          <cell r="M1687" t="str">
            <v>Crassus - Floor Duct KG DN 250; Lenght: 500mm, vulcanized Power-Profile, water pressure-tight up to 2,5 bar, PVC / EPDM</v>
          </cell>
          <cell r="N1687" t="str">
            <v xml:space="preserve">Crassus
Floor Duct KG
For the installation in waterproof concrete to connect HT/KG-pipes; form and pressure stable solid wall pipe; water pressure-tight, vulcanized Power-Profile to prevent ingress of odor, gas or water; one-sided connecting socket
Brand: Crassus “or equivalent”
Pressure-tight (bar): 2,5
Lenght (mm): 500
Proof of pressure-tightness: MPA test report
Sealing material: EPDM
Pipe material: PVC
(optionally: PP/ KG2000)
HT/KG-pipe (DN): _____
or
Item number: ______
Quantity (piece): ______
Price per unit (€): ______
Total price (€): _____
</v>
          </cell>
          <cell r="O1687" t="str">
            <v xml:space="preserve">For the installation in waterproof concrete to connect HT/KG-pipes; form and pressure stable solid wall pipe; water pressure-tight, vulcanized Power-Profile to prevent ingress of odor, gas or water; one-sided connecting socket
</v>
          </cell>
          <cell r="P1687">
            <v>22</v>
          </cell>
          <cell r="Q1687" t="str">
            <v>-</v>
          </cell>
          <cell r="R1687">
            <v>250</v>
          </cell>
          <cell r="S1687">
            <v>500</v>
          </cell>
          <cell r="T1687">
            <v>2.5</v>
          </cell>
          <cell r="U1687" t="str">
            <v>-</v>
          </cell>
          <cell r="V1687">
            <v>5.3</v>
          </cell>
          <cell r="W1687" t="str">
            <v>PVC / EPDM</v>
          </cell>
        </row>
        <row r="1688">
          <cell r="B1688" t="str">
            <v>CRA22005</v>
          </cell>
          <cell r="C1688" t="str">
            <v>CBDF315</v>
          </cell>
          <cell r="D1688">
            <v>39259080</v>
          </cell>
          <cell r="E1688">
            <v>4260182344248</v>
          </cell>
          <cell r="F1688" t="str">
            <v>Wastewater Pipe-Wallpenetrations</v>
          </cell>
          <cell r="G1688" t="str">
            <v>Floor Duct</v>
          </cell>
          <cell r="H1688" t="str">
            <v>Floor Duct KG</v>
          </cell>
          <cell r="I1688">
            <v>22010</v>
          </cell>
          <cell r="J1688" t="str">
            <v>Kraso</v>
          </cell>
          <cell r="K1688" t="str">
            <v>Crassus - Floor Duct KG DN 315</v>
          </cell>
          <cell r="L1688" t="str">
            <v>Lenght: 500mm, vulcanized Power-Profile, water pressure-tight up to 2,5 bar, PVC / EPDM</v>
          </cell>
          <cell r="M1688" t="str">
            <v>Crassus - Floor Duct KG DN 315; Lenght: 500mm, vulcanized Power-Profile, water pressure-tight up to 2,5 bar, PVC / EPDM</v>
          </cell>
          <cell r="N1688" t="str">
            <v xml:space="preserve">Crassus
Floor Duct KG
For the installation in waterproof concrete to connect HT/KG-pipes; form and pressure stable solid wall pipe; water pressure-tight, vulcanized Power-Profile to prevent ingress of odor, gas or water; one-sided connecting socket
Brand: Crassus “or equivalent”
Pressure-tight (bar): 2,5
Lenght (mm): 500
Proof of pressure-tightness: MPA test report
Sealing material: EPDM
Pipe material: PVC
(optionally: PP/ KG2000)
HT/KG-pipe (DN): _____
or
Item number: ______
Quantity (piece): ______
Price per unit (€): ______
Total price (€): _____
</v>
          </cell>
          <cell r="O1688" t="str">
            <v xml:space="preserve">For the installation in waterproof concrete to connect HT/KG-pipes; form and pressure stable solid wall pipe; water pressure-tight, vulcanized Power-Profile to prevent ingress of odor, gas or water; one-sided connecting socket
</v>
          </cell>
          <cell r="P1688">
            <v>22</v>
          </cell>
          <cell r="Q1688" t="str">
            <v>-</v>
          </cell>
          <cell r="R1688">
            <v>315</v>
          </cell>
          <cell r="S1688">
            <v>500</v>
          </cell>
          <cell r="T1688">
            <v>2.5</v>
          </cell>
          <cell r="U1688" t="str">
            <v>-</v>
          </cell>
          <cell r="V1688">
            <v>7</v>
          </cell>
          <cell r="W1688" t="str">
            <v>PVC / EPDM</v>
          </cell>
        </row>
        <row r="1689">
          <cell r="B1689" t="str">
            <v>CRA22006</v>
          </cell>
          <cell r="C1689" t="str">
            <v>CBDF400</v>
          </cell>
          <cell r="D1689">
            <v>39259080</v>
          </cell>
          <cell r="E1689">
            <v>4260182344255</v>
          </cell>
          <cell r="F1689" t="str">
            <v>Wastewater Pipe-Wallpenetrations</v>
          </cell>
          <cell r="G1689" t="str">
            <v>Floor Duct</v>
          </cell>
          <cell r="H1689" t="str">
            <v>Floor Duct KG</v>
          </cell>
          <cell r="I1689">
            <v>22010</v>
          </cell>
          <cell r="J1689" t="str">
            <v>Kraso</v>
          </cell>
          <cell r="K1689" t="str">
            <v>Crassus - Floor Duct KG DN 400</v>
          </cell>
          <cell r="L1689" t="str">
            <v>Lenght: 500mm, vulcanized Power-Profile, water pressure-tight up to 2,5 bar, PVC / EPDM</v>
          </cell>
          <cell r="M1689" t="str">
            <v>Crassus - Floor Duct KG DN 400; Lenght: 500mm, vulcanized Power-Profile, water pressure-tight up to 2,5 bar, PVC / EPDM</v>
          </cell>
          <cell r="N1689" t="str">
            <v xml:space="preserve">Crassus
Floor Duct KG
For the installation in waterproof concrete to connect HT/KG-pipes; form and pressure stable solid wall pipe; water pressure-tight, vulcanized Power-Profile to prevent ingress of odor, gas or water; one-sided connecting socket
Brand: Crassus “or equivalent”
Pressure-tight (bar): 2,5
Lenght (mm): 500
Proof of pressure-tightness: MPA test report
Sealing material: EPDM
Pipe material: PVC
(optionally: PP/ KG2000)
HT/KG-pipe (DN): _____
or
Item number: ______
Quantity (piece): ______
Price per unit (€): ______
Total price (€): _____
</v>
          </cell>
          <cell r="O1689" t="str">
            <v xml:space="preserve">For the installation in waterproof concrete to connect HT/KG-pipes; form and pressure stable solid wall pipe; water pressure-tight, vulcanized Power-Profile to prevent ingress of odor, gas or water; one-sided connecting socket
</v>
          </cell>
          <cell r="P1689">
            <v>22</v>
          </cell>
          <cell r="Q1689" t="str">
            <v>-</v>
          </cell>
          <cell r="R1689">
            <v>400</v>
          </cell>
          <cell r="S1689">
            <v>500</v>
          </cell>
          <cell r="T1689">
            <v>2.5</v>
          </cell>
          <cell r="U1689" t="str">
            <v>-</v>
          </cell>
          <cell r="V1689">
            <v>8.1999999999999993</v>
          </cell>
          <cell r="W1689" t="str">
            <v>PVC / EPDM</v>
          </cell>
        </row>
        <row r="1690">
          <cell r="B1690" t="str">
            <v>CRA22007</v>
          </cell>
          <cell r="C1690" t="str">
            <v>CBDF500</v>
          </cell>
          <cell r="D1690">
            <v>39259080</v>
          </cell>
          <cell r="E1690">
            <v>4260182344439</v>
          </cell>
          <cell r="F1690" t="str">
            <v>Wastewater Pipe-Wallpenetrations</v>
          </cell>
          <cell r="G1690" t="str">
            <v>Floor Duct</v>
          </cell>
          <cell r="H1690" t="str">
            <v>Floor Duct KG</v>
          </cell>
          <cell r="I1690">
            <v>22010</v>
          </cell>
          <cell r="J1690" t="str">
            <v>Kraso</v>
          </cell>
          <cell r="K1690" t="str">
            <v>Crassus - Floor Duct KG DN 500</v>
          </cell>
          <cell r="L1690" t="str">
            <v>Lenght: 500mm, vulcanized Power-Profile, water pressure-tight up to 2,5 bar, PVC / EPDM</v>
          </cell>
          <cell r="M1690" t="str">
            <v>Crassus - Floor Duct KG DN 500; Lenght: 500mm, vulcanized Power-Profile, water pressure-tight up to 2,5 bar, PVC / EPDM</v>
          </cell>
          <cell r="N1690" t="str">
            <v xml:space="preserve">Crassus
Floor Duct KG
For the installation in waterproof concrete to connect HT/KG-pipes; form and pressure stable solid wall pipe; water pressure-tight, vulcanized Power-Profile to prevent ingress of odor, gas or water; one-sided connecting socket
Brand: Crassus “or equivalent”
Pressure-tight (bar): 2,5
Lenght (mm): 500
Proof of pressure-tightness: MPA test report
Sealing material: EPDM
Pipe material: PVC
(optionally: PP/ KG2000)
HT/KG-pipe (DN): _____
or
Item number: ______
Quantity (piece): ______
Price per unit (€): ______
Total price (€): _____
</v>
          </cell>
          <cell r="O1690" t="str">
            <v xml:space="preserve">For the installation in waterproof concrete to connect HT/KG-pipes; form and pressure stable solid wall pipe; water pressure-tight, vulcanized Power-Profile to prevent ingress of odor, gas or water; one-sided connecting socket
</v>
          </cell>
          <cell r="P1690">
            <v>22</v>
          </cell>
          <cell r="Q1690" t="str">
            <v>-</v>
          </cell>
          <cell r="R1690">
            <v>500</v>
          </cell>
          <cell r="S1690">
            <v>500</v>
          </cell>
          <cell r="T1690">
            <v>2.5</v>
          </cell>
          <cell r="U1690" t="str">
            <v>-</v>
          </cell>
          <cell r="V1690">
            <v>10</v>
          </cell>
          <cell r="W1690" t="str">
            <v>PVC / EPDM</v>
          </cell>
        </row>
        <row r="1691">
          <cell r="B1691" t="str">
            <v>CRA22008</v>
          </cell>
          <cell r="C1691" t="str">
            <v>CBDFF110</v>
          </cell>
          <cell r="D1691">
            <v>39259080</v>
          </cell>
          <cell r="E1691">
            <v>4260182344446</v>
          </cell>
          <cell r="F1691" t="str">
            <v>Wastewater Pipe-Wallpenetrations</v>
          </cell>
          <cell r="G1691" t="str">
            <v>Floor Duct</v>
          </cell>
          <cell r="H1691" t="str">
            <v>Floor Duct KG Sealing Flange</v>
          </cell>
          <cell r="I1691">
            <v>22021</v>
          </cell>
          <cell r="J1691" t="str">
            <v>Kraso</v>
          </cell>
          <cell r="K1691" t="str">
            <v>Crassus - Floor Duct KG DN 110 with Sealing Flange</v>
          </cell>
          <cell r="L1691" t="str">
            <v>Lenght: 500mm, vulcanized Power-Profile, water pressure-tight up to 2,5 bar, PVC / EPDM</v>
          </cell>
          <cell r="M1691" t="str">
            <v>Crassus - Floor Duct KG DN 110 with Sealing Flange; Lenght: 500mm, vulcanized Power-Profile, water pressure-tight up to 2,5 bar, PVC / EPDM</v>
          </cell>
          <cell r="N1691" t="str">
            <v xml:space="preserve">Crassus
Floor Duct KG with Sealing Flange
For the installation in waterproof concrete to connect HT/KG-pipes; form and pressure stable solid wall pipe; water pressure-tight, vulcanized Power-Profile to prevent ingress of odor, gas or water; one-sided connecting socket; with oil- and bitumen-resistant foil flange (circumferential 15 cm)
Brand: Crassus “or equivalent”
Pressure-tight (bar): 2,5
Lenght (mm): 500
Proof of pressure-tightness: MPA test report
Sealing material: EPDM
Pipe material: PVC
(optionally: PP/ KG2000)
Foil flange material: PVC
HT/KG-pipe (DN): _____
or
Item number: ______
Quantity (piece): ______
Price per unit (€): ______
Total price (€): _____
</v>
          </cell>
          <cell r="O1691" t="str">
            <v xml:space="preserve">For the installation in waterproof concrete to connect HT/KG-pipes; form and pressure stable solid wall pipe; water pressure-tight, vulcanized Power-Profile to prevent ingress of odor, gas or water; one-sided connecting socket; with oil- and bitumen-resistant foil flange (circumferential 15 cm)
</v>
          </cell>
          <cell r="P1691">
            <v>22</v>
          </cell>
          <cell r="Q1691" t="str">
            <v>-</v>
          </cell>
          <cell r="R1691">
            <v>110</v>
          </cell>
          <cell r="S1691">
            <v>500</v>
          </cell>
          <cell r="T1691">
            <v>2.5</v>
          </cell>
          <cell r="U1691" t="str">
            <v>-</v>
          </cell>
          <cell r="V1691">
            <v>1.2</v>
          </cell>
          <cell r="W1691" t="str">
            <v>PVC / EPDM</v>
          </cell>
        </row>
        <row r="1692">
          <cell r="B1692" t="str">
            <v>CRA22009</v>
          </cell>
          <cell r="C1692" t="str">
            <v>CBDFF125</v>
          </cell>
          <cell r="D1692">
            <v>39259080</v>
          </cell>
          <cell r="E1692">
            <v>4260182344453</v>
          </cell>
          <cell r="F1692" t="str">
            <v>Wastewater Pipe-Wallpenetrations</v>
          </cell>
          <cell r="G1692" t="str">
            <v>Floor Duct</v>
          </cell>
          <cell r="H1692" t="str">
            <v>Floor Duct KG Sealing Flange</v>
          </cell>
          <cell r="I1692">
            <v>22021</v>
          </cell>
          <cell r="J1692" t="str">
            <v>Kraso</v>
          </cell>
          <cell r="K1692" t="str">
            <v>Crassus - Floor Duct KG DN 125 with Sealing Flange</v>
          </cell>
          <cell r="L1692" t="str">
            <v>Lenght: 500mm, vulcanized Power-Profile, water pressure-tight up to 2,5 bar, PVC / EPDM</v>
          </cell>
          <cell r="M1692" t="str">
            <v>Crassus - Floor Duct KG DN 125 with Sealing Flange; Lenght: 500mm, vulcanized Power-Profile, water pressure-tight up to 2,5 bar, PVC / EPDM</v>
          </cell>
          <cell r="N1692" t="str">
            <v xml:space="preserve">Crassus
Floor Duct KG with Sealing Flange
For the installation in waterproof concrete to connect HT/KG-pipes; form and pressure stable solid wall pipe; water pressure-tight, vulcanized Power-Profile to prevent ingress of odor, gas or water; one-sided connecting socket; with oil- and bitumen-resistant foil flange (circumferential 15 cm)
Brand: Crassus “or equivalent”
Pressure-tight (bar): 2,5
Lenght (mm): 500
Proof of pressure-tightness: MPA test report
Sealing material: EPDM
Pipe material: PVC
(optionally: PP/ KG2000)
Foil flange material: PVC
HT/KG-pipe (DN): _____
or
Item number: ______
Quantity (piece): ______
Price per unit (€): ______
Total price (€): _____
</v>
          </cell>
          <cell r="O1692" t="str">
            <v xml:space="preserve">For the installation in waterproof concrete to connect HT/KG-pipes; form and pressure stable solid wall pipe; water pressure-tight, vulcanized Power-Profile to prevent ingress of odor, gas or water; one-sided connecting socket; with oil- and bitumen-resistant foil flange (circumferential 15 cm)
</v>
          </cell>
          <cell r="P1692">
            <v>22</v>
          </cell>
          <cell r="Q1692" t="str">
            <v>-</v>
          </cell>
          <cell r="R1692">
            <v>125</v>
          </cell>
          <cell r="S1692">
            <v>500</v>
          </cell>
          <cell r="T1692">
            <v>2.5</v>
          </cell>
          <cell r="U1692" t="str">
            <v>-</v>
          </cell>
          <cell r="V1692">
            <v>1.4</v>
          </cell>
          <cell r="W1692" t="str">
            <v>PVC / EPDM</v>
          </cell>
        </row>
        <row r="1693">
          <cell r="B1693" t="str">
            <v>CRA22010</v>
          </cell>
          <cell r="C1693" t="str">
            <v>CBDFF160</v>
          </cell>
          <cell r="D1693">
            <v>39259080</v>
          </cell>
          <cell r="E1693">
            <v>4260182344545</v>
          </cell>
          <cell r="F1693" t="str">
            <v>Wastewater Pipe-Wallpenetrations</v>
          </cell>
          <cell r="G1693" t="str">
            <v>Floor Duct</v>
          </cell>
          <cell r="H1693" t="str">
            <v>Floor Duct KG Sealing Flange</v>
          </cell>
          <cell r="I1693">
            <v>22021</v>
          </cell>
          <cell r="J1693" t="str">
            <v>Kraso</v>
          </cell>
          <cell r="K1693" t="str">
            <v>Crassus - Floor Duct KG DN 160 with Sealing Flange</v>
          </cell>
          <cell r="L1693" t="str">
            <v>Lenght: 500mm, vulcanized Power-Profile, water pressure-tight up to 2,5 bar, PVC / EPDM</v>
          </cell>
          <cell r="M1693" t="str">
            <v>Crassus - Floor Duct KG DN 160 with Sealing Flange; Lenght: 500mm, vulcanized Power-Profile, water pressure-tight up to 2,5 bar, PVC / EPDM</v>
          </cell>
          <cell r="N1693" t="str">
            <v xml:space="preserve">Crassus
Floor Duct KG with Sealing Flange
For the installation in waterproof concrete to connect HT/KG-pipes; form and pressure stable solid wall pipe; water pressure-tight, vulcanized Power-Profile to prevent ingress of odor, gas or water; one-sided connecting socket; with oil- and bitumen-resistant foil flange (circumferential 15 cm)
Brand: Crassus “or equivalent”
Pressure-tight (bar): 2,5
Lenght (mm): 500
Proof of pressure-tightness: MPA test report
Sealing material: EPDM
Pipe material: PVC
(optionally: PP/ KG2000)
Foil flange material: PVC
HT/KG-pipe (DN): _____
or
Item number: ______
Quantity (piece): ______
Price per unit (€): ______
Total price (€): _____
</v>
          </cell>
          <cell r="O1693" t="str">
            <v xml:space="preserve">For the installation in waterproof concrete to connect HT/KG-pipes; form and pressure stable solid wall pipe; water pressure-tight, vulcanized Power-Profile to prevent ingress of odor, gas or water; one-sided connecting socket; with oil- and bitumen-resistant foil flange (circumferential 15 cm)
</v>
          </cell>
          <cell r="P1693">
            <v>22</v>
          </cell>
          <cell r="Q1693" t="str">
            <v>-</v>
          </cell>
          <cell r="R1693">
            <v>160</v>
          </cell>
          <cell r="S1693">
            <v>500</v>
          </cell>
          <cell r="T1693">
            <v>2.5</v>
          </cell>
          <cell r="U1693" t="str">
            <v>-</v>
          </cell>
          <cell r="V1693">
            <v>1.8</v>
          </cell>
          <cell r="W1693" t="str">
            <v>PVC / EPDM</v>
          </cell>
        </row>
        <row r="1694">
          <cell r="B1694" t="str">
            <v>CRA22011</v>
          </cell>
          <cell r="C1694" t="str">
            <v>CBDFF200</v>
          </cell>
          <cell r="D1694">
            <v>39259080</v>
          </cell>
          <cell r="E1694">
            <v>4260182344552</v>
          </cell>
          <cell r="F1694" t="str">
            <v>Wastewater Pipe-Wallpenetrations</v>
          </cell>
          <cell r="G1694" t="str">
            <v>Floor Duct</v>
          </cell>
          <cell r="H1694" t="str">
            <v>Floor Duct KG Sealing Flange</v>
          </cell>
          <cell r="I1694">
            <v>22021</v>
          </cell>
          <cell r="J1694" t="str">
            <v>Kraso</v>
          </cell>
          <cell r="K1694" t="str">
            <v>Crassus - Floor Duct KG DN 200 with Sealing Flange</v>
          </cell>
          <cell r="L1694" t="str">
            <v>Lenght: 500mm, vulcanized Power-Profile, water pressure-tight up to 2,5 bar, PVC / EPDM</v>
          </cell>
          <cell r="M1694" t="str">
            <v>Crassus - Floor Duct KG DN 200 with Sealing Flange; Lenght: 500mm, vulcanized Power-Profile, water pressure-tight up to 2,5 bar, PVC / EPDM</v>
          </cell>
          <cell r="N1694" t="str">
            <v xml:space="preserve">Crassus
Floor Duct KG with Sealing Flange
For the installation in waterproof concrete to connect HT/KG-pipes; form and pressure stable solid wall pipe; water pressure-tight, vulcanized Power-Profile to prevent ingress of odor, gas or water; one-sided connecting socket; with oil- and bitumen-resistant foil flange (circumferential 15 cm)
Brand: Crassus “or equivalent”
Pressure-tight (bar): 2,5
Lenght (mm): 500
Proof of pressure-tightness: MPA test report
Sealing material: EPDM
Pipe material: PVC
(optionally: PP/ KG2000)
Foil flange material: PVC
HT/KG-pipe (DN): _____
or
Item number: ______
Quantity (piece): ______
Price per unit (€): ______
Total price (€): _____
</v>
          </cell>
          <cell r="O1694" t="str">
            <v xml:space="preserve">For the installation in waterproof concrete to connect HT/KG-pipes; form and pressure stable solid wall pipe; water pressure-tight, vulcanized Power-Profile to prevent ingress of odor, gas or water; one-sided connecting socket; with oil- and bitumen-resistant foil flange (circumferential 15 cm)
</v>
          </cell>
          <cell r="P1694">
            <v>22</v>
          </cell>
          <cell r="Q1694" t="str">
            <v>-</v>
          </cell>
          <cell r="R1694">
            <v>200</v>
          </cell>
          <cell r="S1694">
            <v>500</v>
          </cell>
          <cell r="T1694">
            <v>2.5</v>
          </cell>
          <cell r="U1694" t="str">
            <v>-</v>
          </cell>
          <cell r="V1694">
            <v>2.5</v>
          </cell>
          <cell r="W1694" t="str">
            <v>PVC / EPDM</v>
          </cell>
        </row>
        <row r="1695">
          <cell r="B1695" t="str">
            <v>CRA22012</v>
          </cell>
          <cell r="C1695" t="str">
            <v>CBDFF250</v>
          </cell>
          <cell r="D1695">
            <v>39259080</v>
          </cell>
          <cell r="E1695">
            <v>4260182344569</v>
          </cell>
          <cell r="F1695" t="str">
            <v>Wastewater Pipe-Wallpenetrations</v>
          </cell>
          <cell r="G1695" t="str">
            <v>Floor Duct</v>
          </cell>
          <cell r="H1695" t="str">
            <v>Floor Duct KG Sealing Flange</v>
          </cell>
          <cell r="I1695">
            <v>22021</v>
          </cell>
          <cell r="J1695" t="str">
            <v>Kraso</v>
          </cell>
          <cell r="K1695" t="str">
            <v>Crassus - Floor Duct KG DN 250 with Sealing Flange</v>
          </cell>
          <cell r="L1695" t="str">
            <v>Lenght: 500mm, vulcanized Power-Profile, water pressure-tight up to 2,5 bar, PVC / EPDM</v>
          </cell>
          <cell r="M1695" t="str">
            <v>Crassus - Floor Duct KG DN 250 with Sealing Flange; Lenght: 500mm, vulcanized Power-Profile, water pressure-tight up to 2,5 bar, PVC / EPDM</v>
          </cell>
          <cell r="N1695" t="str">
            <v xml:space="preserve">Crassus
Floor Duct KG with Sealing Flange
For the installation in waterproof concrete to connect HT/KG-pipes; form and pressure stable solid wall pipe; water pressure-tight, vulcanized Power-Profile to prevent ingress of odor, gas or water; one-sided connecting socket; with oil- and bitumen-resistant foil flange (circumferential 15 cm)
Brand: Crassus “or equivalent”
Pressure-tight (bar): 2,5
Lenght (mm): 500
Proof of pressure-tightness: MPA test report
Sealing material: EPDM
Pipe material: PVC
(optionally: PP/ KG2000)
Foil flange material: PVC
HT/KG-pipe (DN): _____
or
Item number: ______
Quantity (piece): ______
Price per unit (€): ______
Total price (€): _____
</v>
          </cell>
          <cell r="O1695" t="str">
            <v xml:space="preserve">For the installation in waterproof concrete to connect HT/KG-pipes; form and pressure stable solid wall pipe; water pressure-tight, vulcanized Power-Profile to prevent ingress of odor, gas or water; one-sided connecting socket; with oil- and bitumen-resistant foil flange (circumferential 15 cm)
</v>
          </cell>
          <cell r="P1695">
            <v>22</v>
          </cell>
          <cell r="Q1695" t="str">
            <v>-</v>
          </cell>
          <cell r="R1695">
            <v>250</v>
          </cell>
          <cell r="S1695">
            <v>500</v>
          </cell>
          <cell r="T1695">
            <v>2.5</v>
          </cell>
          <cell r="U1695" t="str">
            <v>-</v>
          </cell>
          <cell r="V1695">
            <v>5.4</v>
          </cell>
          <cell r="W1695" t="str">
            <v>PVC / EPDM</v>
          </cell>
        </row>
        <row r="1696">
          <cell r="B1696" t="str">
            <v>CRA22013</v>
          </cell>
          <cell r="C1696" t="str">
            <v>CBDFF315</v>
          </cell>
          <cell r="D1696">
            <v>39259080</v>
          </cell>
          <cell r="E1696">
            <v>4260182344576</v>
          </cell>
          <cell r="F1696" t="str">
            <v>Wastewater Pipe-Wallpenetrations</v>
          </cell>
          <cell r="G1696" t="str">
            <v>Floor Duct</v>
          </cell>
          <cell r="H1696" t="str">
            <v>Floor Duct KG Sealing Flange</v>
          </cell>
          <cell r="I1696">
            <v>22021</v>
          </cell>
          <cell r="J1696" t="str">
            <v>Kraso</v>
          </cell>
          <cell r="K1696" t="str">
            <v>Crassus - Floor Duct KG DN 315 with Sealing Flange</v>
          </cell>
          <cell r="L1696" t="str">
            <v>Lenght: 500mm, vulcanized Power-Profile, water pressure-tight up to 2,5 bar, PVC / EPDM</v>
          </cell>
          <cell r="M1696" t="str">
            <v>Crassus - Floor Duct KG DN 315 with Sealing Flange; Lenght: 500mm, vulcanized Power-Profile, water pressure-tight up to 2,5 bar, PVC / EPDM</v>
          </cell>
          <cell r="N1696" t="str">
            <v xml:space="preserve">Crassus
Floor Duct KG with Sealing Flange
For the installation in waterproof concrete to connect HT/KG-pipes; form and pressure stable solid wall pipe; water pressure-tight, vulcanized Power-Profile to prevent ingress of odor, gas or water; one-sided connecting socket; with oil- and bitumen-resistant foil flange (circumferential 15 cm)
Brand: Crassus “or equivalent”
Pressure-tight (bar): 2,5
Lenght (mm): 500
Proof of pressure-tightness: MPA test report
Sealing material: EPDM
Pipe material: PVC
(optionally: PP/ KG2000)
Foil flange material: PVC
HT/KG-pipe (DN): _____
or
Item number: ______
Quantity (piece): ______
Price per unit (€): ______
Total price (€): _____
</v>
          </cell>
          <cell r="O1696" t="str">
            <v xml:space="preserve">For the installation in waterproof concrete to connect HT/KG-pipes; form and pressure stable solid wall pipe; water pressure-tight, vulcanized Power-Profile to prevent ingress of odor, gas or water; one-sided connecting socket; with oil- and bitumen-resistant foil flange (circumferential 15 cm)
</v>
          </cell>
          <cell r="P1696">
            <v>22</v>
          </cell>
          <cell r="Q1696" t="str">
            <v>-</v>
          </cell>
          <cell r="R1696">
            <v>315</v>
          </cell>
          <cell r="S1696">
            <v>500</v>
          </cell>
          <cell r="T1696">
            <v>2.5</v>
          </cell>
          <cell r="U1696" t="str">
            <v>-</v>
          </cell>
          <cell r="V1696">
            <v>7.2</v>
          </cell>
          <cell r="W1696" t="str">
            <v>PVC / EPDM</v>
          </cell>
        </row>
        <row r="1697">
          <cell r="B1697" t="str">
            <v>CRA22014</v>
          </cell>
          <cell r="C1697" t="str">
            <v>CBDFF400</v>
          </cell>
          <cell r="D1697">
            <v>39259080</v>
          </cell>
          <cell r="E1697">
            <v>4260182344583</v>
          </cell>
          <cell r="F1697" t="str">
            <v>Wastewater Pipe-Wallpenetrations</v>
          </cell>
          <cell r="G1697" t="str">
            <v>Floor Duct</v>
          </cell>
          <cell r="H1697" t="str">
            <v>Floor Duct KG Sealing Flange</v>
          </cell>
          <cell r="I1697">
            <v>22021</v>
          </cell>
          <cell r="J1697" t="str">
            <v>Kraso</v>
          </cell>
          <cell r="K1697" t="str">
            <v>Crassus - Floor Duct KG DN 400 with Sealing Flange</v>
          </cell>
          <cell r="L1697" t="str">
            <v>Lenght: 500mm, vulcanized Power-Profile, water pressure-tight up to 2,5 bar, PVC / EPDM</v>
          </cell>
          <cell r="M1697" t="str">
            <v>Crassus - Floor Duct KG DN 400 with Sealing Flange; Lenght: 500mm, vulcanized Power-Profile, water pressure-tight up to 2,5 bar, PVC / EPDM</v>
          </cell>
          <cell r="N1697" t="str">
            <v xml:space="preserve">Crassus
Floor Duct KG with Sealing Flange
For the installation in waterproof concrete to connect HT/KG-pipes; form and pressure stable solid wall pipe; water pressure-tight, vulcanized Power-Profile to prevent ingress of odor, gas or water; one-sided connecting socket; with oil- and bitumen-resistant foil flange (circumferential 15 cm)
Brand: Crassus “or equivalent”
Pressure-tight (bar): 2,5
Lenght (mm): 500
Proof of pressure-tightness: MPA test report
Sealing material: EPDM
Pipe material: PVC
(optionally: PP/ KG2000)
Foil flange material: PVC
HT/KG-pipe (DN): _____
or
Item number: ______
Quantity (piece): ______
Price per unit (€): ______
Total price (€): _____
</v>
          </cell>
          <cell r="O1697" t="str">
            <v xml:space="preserve">For the installation in waterproof concrete to connect HT/KG-pipes; form and pressure stable solid wall pipe; water pressure-tight, vulcanized Power-Profile to prevent ingress of odor, gas or water; one-sided connecting socket; with oil- and bitumen-resistant foil flange (circumferential 15 cm)
</v>
          </cell>
          <cell r="P1697">
            <v>22</v>
          </cell>
          <cell r="Q1697" t="str">
            <v>-</v>
          </cell>
          <cell r="R1697">
            <v>400</v>
          </cell>
          <cell r="S1697">
            <v>500</v>
          </cell>
          <cell r="T1697">
            <v>2.5</v>
          </cell>
          <cell r="U1697" t="str">
            <v>-</v>
          </cell>
          <cell r="V1697">
            <v>8.4</v>
          </cell>
          <cell r="W1697" t="str">
            <v>PVC / EPDM</v>
          </cell>
        </row>
        <row r="1698">
          <cell r="B1698" t="str">
            <v>CRA22015</v>
          </cell>
          <cell r="C1698" t="str">
            <v>CBDFF500</v>
          </cell>
          <cell r="D1698">
            <v>39259080</v>
          </cell>
          <cell r="E1698">
            <v>4260182344590</v>
          </cell>
          <cell r="F1698" t="str">
            <v>Wastewater Pipe-Wallpenetrations</v>
          </cell>
          <cell r="G1698" t="str">
            <v>Floor Duct</v>
          </cell>
          <cell r="H1698" t="str">
            <v>Floor Duct KG Sealing Flange</v>
          </cell>
          <cell r="I1698">
            <v>22021</v>
          </cell>
          <cell r="J1698" t="str">
            <v>Kraso</v>
          </cell>
          <cell r="K1698" t="str">
            <v>Crassus - Floor Duct KG DN 500 with Sealing Flange</v>
          </cell>
          <cell r="L1698" t="str">
            <v>Lenght: 500mm, vulcanized Power-Profile, water pressure-tight up to 2,5 bar, PVC / EPDM</v>
          </cell>
          <cell r="M1698" t="str">
            <v>Crassus - Floor Duct KG DN 500 with Sealing Flange; Lenght: 500mm, vulcanized Power-Profile, water pressure-tight up to 2,5 bar, PVC / EPDM</v>
          </cell>
          <cell r="N1698" t="str">
            <v xml:space="preserve">Crassus
Floor Duct KG with Sealing Flange
For the installation in waterproof concrete to connect HT/KG-pipes; form and pressure stable solid wall pipe; water pressure-tight, vulcanized Power-Profile to prevent ingress of odor, gas or water; one-sided connecting socket; with oil- and bitumen-resistant foil flange (circumferential 15 cm)
Brand: Crassus “or equivalent”
Pressure-tight (bar): 2,5
Lenght (mm): 500
Proof of pressure-tightness: MPA test report
Sealing material: EPDM
Pipe material: PVC
(optionally: PP/ KG2000)
Foil flange material: PVC
HT/KG-pipe (DN): _____
or
Item number: ______
Quantity (piece): ______
Price per unit (€): ______
Total price (€): _____
</v>
          </cell>
          <cell r="O1698" t="str">
            <v xml:space="preserve">For the installation in waterproof concrete to connect HT/KG-pipes; form and pressure stable solid wall pipe; water pressure-tight, vulcanized Power-Profile to prevent ingress of odor, gas or water; one-sided connecting socket; with oil- and bitumen-resistant foil flange (circumferential 15 cm)
</v>
          </cell>
          <cell r="P1698">
            <v>22</v>
          </cell>
          <cell r="Q1698" t="str">
            <v>-</v>
          </cell>
          <cell r="R1698">
            <v>500</v>
          </cell>
          <cell r="S1698">
            <v>500</v>
          </cell>
          <cell r="T1698">
            <v>2.5</v>
          </cell>
          <cell r="U1698" t="str">
            <v>-</v>
          </cell>
          <cell r="V1698">
            <v>10.199999999999999</v>
          </cell>
          <cell r="W1698" t="str">
            <v>PVC / EPDM</v>
          </cell>
        </row>
        <row r="1699">
          <cell r="B1699" t="str">
            <v>CRA22100</v>
          </cell>
          <cell r="C1699" t="str">
            <v>CDUNI110</v>
          </cell>
          <cell r="D1699">
            <v>39259080</v>
          </cell>
          <cell r="E1699">
            <v>4260182344606</v>
          </cell>
          <cell r="F1699" t="str">
            <v>Wastewater Pipe-Wallpenetrations</v>
          </cell>
          <cell r="G1699" t="str">
            <v>Wall Duct</v>
          </cell>
          <cell r="H1699" t="str">
            <v>Wall Duct KG Universal</v>
          </cell>
          <cell r="I1699">
            <v>22003</v>
          </cell>
          <cell r="J1699" t="str">
            <v>Kraso</v>
          </cell>
          <cell r="K1699" t="str">
            <v>Crassus - Wall Duct KG Universal DN 110, for wall thickness 12-30 cm</v>
          </cell>
          <cell r="L1699" t="str">
            <v>vulcanized Power-Profile, water pressure-tight up to 2,5 bar, PVC / EPDM</v>
          </cell>
          <cell r="M1699" t="str">
            <v>Crassus - Wall Duct KG Universal DN 110, for wall thickness 12-30 cm; vulcanized Power-Profile, water pressure-tight up to 2,5 bar, PVC / EPDM</v>
          </cell>
          <cell r="N1699" t="str">
            <v xml:space="preserve">Crassus
Wall Duct KG Universal
For the installation in waterproof concrete to connect on both sides HT/KG-pipes; useable for different wall thicknesses; form and pressure stable solid wall pipe; water pressure-tight, vulcanized Power-Profile to prevent ingress of odor, gas or water; one-sided connecting socket; 2 end caps as installation aid
Brand: Crassus “or equivalent”
Pressure-tight (bar): 2,5
Proof of pressure-tightness: MPA test report
Sealing material: EPDM
Pipe material: PVC
(optionally: PP/ KG2000)
HT/KG-pipe (DN): _____
or
Item number: ______
Quantity (piece): ______
Price per unit (€): ______
Total price (€): _____
</v>
          </cell>
          <cell r="O1699" t="str">
            <v>For the installation in waterproof concrete to connect on both sides HT/KG-pipes; useable for different wall thicknesses; form and pressure stable solid wall pipe; water pressure-tight, vulcanized Power-Profile to prevent ingress of odor, gas or water; one-sided connecting socket; 2 end caps as installation aid</v>
          </cell>
          <cell r="P1699">
            <v>22</v>
          </cell>
          <cell r="Q1699" t="str">
            <v>-</v>
          </cell>
          <cell r="R1699">
            <v>110</v>
          </cell>
          <cell r="S1699" t="str">
            <v>120-300</v>
          </cell>
          <cell r="T1699">
            <v>2.5</v>
          </cell>
          <cell r="U1699" t="str">
            <v>-</v>
          </cell>
          <cell r="V1699">
            <v>0.8</v>
          </cell>
          <cell r="W1699" t="str">
            <v>PVC / EPDM</v>
          </cell>
        </row>
        <row r="1700">
          <cell r="B1700" t="str">
            <v>CRA22101</v>
          </cell>
          <cell r="C1700" t="str">
            <v>CDUNI125</v>
          </cell>
          <cell r="D1700">
            <v>39259080</v>
          </cell>
          <cell r="E1700">
            <v>4260182344613</v>
          </cell>
          <cell r="F1700" t="str">
            <v>Wastewater Pipe-Wallpenetrations</v>
          </cell>
          <cell r="G1700" t="str">
            <v>Wall Duct</v>
          </cell>
          <cell r="H1700" t="str">
            <v>Wall Duct KG Universal</v>
          </cell>
          <cell r="I1700">
            <v>22003</v>
          </cell>
          <cell r="J1700" t="str">
            <v>Kraso</v>
          </cell>
          <cell r="K1700" t="str">
            <v>Crassus - Wall Duct KG Universal DN 125, for wall thickness 12-30 cm</v>
          </cell>
          <cell r="L1700" t="str">
            <v>vulcanized Power-Profile, water pressure-tight up to 2,5 bar, PVC / EPDM</v>
          </cell>
          <cell r="M1700" t="str">
            <v>Crassus - Wall Duct KG Universal DN 125, for wall thickness 12-30 cm; vulcanized Power-Profile, water pressure-tight up to 2,5 bar, PVC / EPDM</v>
          </cell>
          <cell r="N1700" t="str">
            <v xml:space="preserve">Crassus
Wall Duct KG Universal
For the installation in waterproof concrete to connect on both sides HT/KG-pipes; useable for different wall thicknesses; form and pressure stable solid wall pipe; water pressure-tight, vulcanized Power-Profile to prevent ingress of odor, gas or water; one-sided connecting socket; 2 end caps as installation aid
Brand: Crassus “or equivalent”
Pressure-tight (bar): 2,5
Proof of pressure-tightness: MPA test report
Sealing material: EPDM
Pipe material: PVC
(optionally: PP/ KG2000)
HT/KG-pipe (DN): _____
or
Item number: ______
Quantity (piece): ______
Price per unit (€): ______
Total price (€): _____
</v>
          </cell>
          <cell r="O1700" t="str">
            <v>For the installation in waterproof concrete to connect on both sides HT/KG-pipes; useable for different wall thicknesses; form and pressure stable solid wall pipe; water pressure-tight, vulcanized Power-Profile to prevent ingress of odor, gas or water; one-sided connecting socket; 2 end caps as installation aid</v>
          </cell>
          <cell r="P1700">
            <v>22</v>
          </cell>
          <cell r="Q1700" t="str">
            <v>-</v>
          </cell>
          <cell r="R1700">
            <v>125</v>
          </cell>
          <cell r="S1700" t="str">
            <v>120-300</v>
          </cell>
          <cell r="T1700">
            <v>2.5</v>
          </cell>
          <cell r="U1700" t="str">
            <v>-</v>
          </cell>
          <cell r="V1700">
            <v>0.9</v>
          </cell>
          <cell r="W1700" t="str">
            <v>PVC / EPDM</v>
          </cell>
        </row>
        <row r="1701">
          <cell r="B1701" t="str">
            <v>CRA22102</v>
          </cell>
          <cell r="C1701" t="str">
            <v>CDUNI160</v>
          </cell>
          <cell r="D1701">
            <v>39259080</v>
          </cell>
          <cell r="E1701">
            <v>4260182344620</v>
          </cell>
          <cell r="F1701" t="str">
            <v>Wastewater Pipe-Wallpenetrations</v>
          </cell>
          <cell r="G1701" t="str">
            <v>Wall Duct</v>
          </cell>
          <cell r="H1701" t="str">
            <v>Wall Duct KG Universal</v>
          </cell>
          <cell r="I1701">
            <v>22003</v>
          </cell>
          <cell r="J1701" t="str">
            <v>Kraso</v>
          </cell>
          <cell r="K1701" t="str">
            <v>Crassus - Wall Duct KG Universal DN 160, for wall thickness 17,5-36,5 cm</v>
          </cell>
          <cell r="L1701" t="str">
            <v>vulcanized Power-Profile, water pressure-tight up to 2,5 bar, PVC / EPDM</v>
          </cell>
          <cell r="M1701" t="str">
            <v>Crassus - Wall Duct KG Universal DN 160, for wall thickness 17,5-36,5 cm; vulcanized Power-Profile, water pressure-tight up to 2,5 bar, PVC / EPDM</v>
          </cell>
          <cell r="N1701" t="str">
            <v xml:space="preserve">Crassus
Wall Duct KG Universal
For the installation in waterproof concrete to connect on both sides HT/KG-pipes; useable for different wall thicknesses; form and pressure stable solid wall pipe; water pressure-tight, vulcanized Power-Profile to prevent ingress of odor, gas or water; one-sided connecting socket; 2 end caps as installation aid
Brand: Crassus “or equivalent”
Pressure-tight (bar): 2,5
Proof of pressure-tightness: MPA test report
Sealing material: EPDM
Pipe material: PVC
(optionally: PP/ KG2000)
HT/KG-pipe (DN): _____
or
Item number: ______
Quantity (piece): ______
Price per unit (€): ______
Total price (€): _____
</v>
          </cell>
          <cell r="O1701" t="str">
            <v>For the installation in waterproof concrete to connect on both sides HT/KG-pipes; useable for different wall thicknesses; form and pressure stable solid wall pipe; water pressure-tight, vulcanized Power-Profile to prevent ingress of odor, gas or water; one-sided connecting socket; 2 end caps as installation aid</v>
          </cell>
          <cell r="P1701">
            <v>22</v>
          </cell>
          <cell r="Q1701" t="str">
            <v>-</v>
          </cell>
          <cell r="R1701">
            <v>160</v>
          </cell>
          <cell r="S1701" t="str">
            <v>175-365</v>
          </cell>
          <cell r="T1701">
            <v>2.5</v>
          </cell>
          <cell r="U1701" t="str">
            <v>-</v>
          </cell>
          <cell r="V1701">
            <v>1.6</v>
          </cell>
          <cell r="W1701" t="str">
            <v>PVC / EPDM</v>
          </cell>
        </row>
        <row r="1702">
          <cell r="B1702" t="str">
            <v>CRA22103</v>
          </cell>
          <cell r="C1702" t="str">
            <v>CDUNI200</v>
          </cell>
          <cell r="D1702">
            <v>39259080</v>
          </cell>
          <cell r="E1702">
            <v>4260182344637</v>
          </cell>
          <cell r="F1702" t="str">
            <v>Wastewater Pipe-Wallpenetrations</v>
          </cell>
          <cell r="G1702" t="str">
            <v>Wall Duct</v>
          </cell>
          <cell r="H1702" t="str">
            <v>Wall Duct KG Universal</v>
          </cell>
          <cell r="I1702">
            <v>22003</v>
          </cell>
          <cell r="J1702" t="str">
            <v>Kraso</v>
          </cell>
          <cell r="K1702" t="str">
            <v>Crassus - Wall Duct KG Universal DN 200, for wall thickness 20-40 cm</v>
          </cell>
          <cell r="L1702" t="str">
            <v>vulcanized Power-Profile, water pressure-tight up to 2,5 bar, PVC / EPDM</v>
          </cell>
          <cell r="M1702" t="str">
            <v>Crassus - Wall Duct KG Universal DN 200, for wall thickness 20-40 cm;vulcanized Power-Profile, water pressure-tight up to 2,5 bar, PVC / EPDM</v>
          </cell>
          <cell r="N1702" t="str">
            <v xml:space="preserve">Crassus
Wall Duct KG Universal
For the installation in waterproof concrete to connect on both sides HT/KG-pipes; useable for different wall thicknesses; form and pressure stable solid wall pipe; water pressure-tight, vulcanized Power-Profile to prevent ingress of odor, gas or water; one-sided connecting socket; 2 end caps as installation aid
Brand: Crassus “or equivalent”
Pressure-tight (bar): 2,5
Proof of pressure-tightness: MPA test report
Sealing material: EPDM
Pipe material: PVC
(optionally: PP/ KG2000)
HT/KG-pipe (DN): _____
or
Item number: ______
Quantity (piece): ______
Price per unit (€): ______
Total price (€): _____
</v>
          </cell>
          <cell r="O1702" t="str">
            <v>For the installation in waterproof concrete to connect on both sides HT/KG-pipes; useable for different wall thicknesses; form and pressure stable solid wall pipe; water pressure-tight, vulcanized Power-Profile to prevent ingress of odor, gas or water; one-sided connecting socket; 2 end caps as installation aid</v>
          </cell>
          <cell r="P1702">
            <v>22</v>
          </cell>
          <cell r="Q1702" t="str">
            <v>-</v>
          </cell>
          <cell r="R1702">
            <v>200</v>
          </cell>
          <cell r="S1702" t="str">
            <v>200-400</v>
          </cell>
          <cell r="T1702">
            <v>2.5</v>
          </cell>
          <cell r="U1702" t="str">
            <v>-</v>
          </cell>
          <cell r="V1702">
            <v>2.7</v>
          </cell>
          <cell r="W1702" t="str">
            <v>PVC / EPDM</v>
          </cell>
        </row>
        <row r="1703">
          <cell r="B1703" t="str">
            <v>CRA22104</v>
          </cell>
          <cell r="C1703" t="str">
            <v>CB110200</v>
          </cell>
          <cell r="D1703">
            <v>39259080</v>
          </cell>
          <cell r="E1703">
            <v>4260182344651</v>
          </cell>
          <cell r="F1703" t="str">
            <v>Wastewater Pipe-Wallpenetrations</v>
          </cell>
          <cell r="G1703" t="str">
            <v>Wall Duct</v>
          </cell>
          <cell r="H1703" t="str">
            <v>Wall Duct KG</v>
          </cell>
          <cell r="I1703">
            <v>22002</v>
          </cell>
          <cell r="J1703" t="str">
            <v>Kraso</v>
          </cell>
          <cell r="K1703" t="str">
            <v>Crassus - Wall Duct KG DN 110, for wall thickness 20 cm</v>
          </cell>
          <cell r="L1703" t="str">
            <v>vulcanized Power-Profile, water pressure-tight up to 2,5 bar, PVC / EPDM</v>
          </cell>
          <cell r="M1703" t="str">
            <v>Crassus - Wall Duct KG DN 110, for wall thickness 20 cm; vulcanized Power-Profile, water pressure-tight up to 2,5 bar, PVC / EPDM</v>
          </cell>
          <cell r="N1703" t="str">
            <v xml:space="preserve">Crassus
Wall Duct KG
For the installation in waterproof concrete to connect on both sides HT/KG-pipes; form and pressure stable solid wall pipe; water pressure-tight, vulcanized Power-Profile to prevent ingress of odor, gas or water; connecting socket on both sides; 2 end caps as installation aid
Brand: Crassus “or equivalent”
Pressure-tight (bar): 2,5
Proof of pressure-tightness: MPA test report
Sealing material: EPDM
Pipe material: PVC
(optionally: PP/ KG2000)
HT/KG-pipe (DN): _____
Wall thickness (cm): _____
or
Item number: ______
Quantity (piece): ______
Price per unit (€): ______
Total price (€): _____
</v>
          </cell>
          <cell r="O1703" t="str">
            <v xml:space="preserve">For the installation in waterproof concrete to connect on both sides HT/KG-pipes; form and pressure stable solid wall pipe; water pressure-tight, vulcanized Power-Profile to prevent ingress of odor, gas or water; connecting socket on both sides; 2 end caps as installation aid
</v>
          </cell>
          <cell r="P1703">
            <v>22</v>
          </cell>
          <cell r="Q1703" t="str">
            <v>-</v>
          </cell>
          <cell r="R1703">
            <v>110</v>
          </cell>
          <cell r="S1703">
            <v>200</v>
          </cell>
          <cell r="T1703">
            <v>2.5</v>
          </cell>
          <cell r="U1703" t="str">
            <v>-</v>
          </cell>
          <cell r="V1703">
            <v>0.6</v>
          </cell>
          <cell r="W1703" t="str">
            <v>PVC / EPDM</v>
          </cell>
        </row>
        <row r="1704">
          <cell r="B1704" t="str">
            <v>CRA22105</v>
          </cell>
          <cell r="C1704" t="str">
            <v>CB110240</v>
          </cell>
          <cell r="D1704">
            <v>39259080</v>
          </cell>
          <cell r="E1704">
            <v>4260182344668</v>
          </cell>
          <cell r="F1704" t="str">
            <v>Wastewater Pipe-Wallpenetrations</v>
          </cell>
          <cell r="G1704" t="str">
            <v>Wall Duct</v>
          </cell>
          <cell r="H1704" t="str">
            <v>Wall Duct KG</v>
          </cell>
          <cell r="I1704">
            <v>22002</v>
          </cell>
          <cell r="J1704" t="str">
            <v>Kraso</v>
          </cell>
          <cell r="K1704" t="str">
            <v>Crassus - Wall Duct KG DN 110, for wall thickness 24 cm</v>
          </cell>
          <cell r="L1704" t="str">
            <v>vulcanized Power-Profile, water pressure-tight up to 2,5 bar, PVC / EPDM</v>
          </cell>
          <cell r="M1704" t="str">
            <v>Crassus - Wall Duct KG DN 110, for wall thickness 24 cm; vulcanized Power-Profile, water pressure-tight up to 2,5 bar, PVC / EPDM</v>
          </cell>
          <cell r="N1704" t="str">
            <v xml:space="preserve">Crassus
Wall Duct KG
For the installation in waterproof concrete to connect on both sides HT/KG-pipes; form and pressure stable solid wall pipe; water pressure-tight, vulcanized Power-Profile to prevent ingress of odor, gas or water; connecting socket on both sides; 2 end caps as installation aid
Brand: Crassus “or equivalent”
Pressure-tight (bar): 2,5
Proof of pressure-tightness: MPA test report
Sealing material: EPDM
Pipe material: PVC
(optionally: PP/ KG2000)
HT/KG-pipe (DN): _____
Wall thickness (cm): _____
or
Item number: ______
Quantity (piece): ______
Price per unit (€): ______
Total price (€): _____
</v>
          </cell>
          <cell r="O1704" t="str">
            <v xml:space="preserve">For the installation in waterproof concrete to connect on both sides HT/KG-pipes; form and pressure stable solid wall pipe; water pressure-tight, vulcanized Power-Profile to prevent ingress of odor, gas or water; connecting socket on both sides; 2 end caps as installation aid
</v>
          </cell>
          <cell r="P1704">
            <v>22</v>
          </cell>
          <cell r="Q1704" t="str">
            <v>-</v>
          </cell>
          <cell r="R1704">
            <v>110</v>
          </cell>
          <cell r="S1704">
            <v>240</v>
          </cell>
          <cell r="T1704">
            <v>2.5</v>
          </cell>
          <cell r="U1704" t="str">
            <v>-</v>
          </cell>
          <cell r="V1704">
            <v>0.7</v>
          </cell>
          <cell r="W1704" t="str">
            <v>PVC / EPDM</v>
          </cell>
        </row>
        <row r="1705">
          <cell r="B1705" t="str">
            <v>CRA22106</v>
          </cell>
          <cell r="C1705" t="str">
            <v>CB110250</v>
          </cell>
          <cell r="D1705">
            <v>39259080</v>
          </cell>
          <cell r="E1705">
            <v>4260182344675</v>
          </cell>
          <cell r="F1705" t="str">
            <v>Wastewater Pipe-Wallpenetrations</v>
          </cell>
          <cell r="G1705" t="str">
            <v>Wall Duct</v>
          </cell>
          <cell r="H1705" t="str">
            <v>Wall Duct KG</v>
          </cell>
          <cell r="I1705">
            <v>22002</v>
          </cell>
          <cell r="J1705" t="str">
            <v>Kraso</v>
          </cell>
          <cell r="K1705" t="str">
            <v>Crassus - Wall Duct KG DN 110, for wall thickness 25 cm</v>
          </cell>
          <cell r="L1705" t="str">
            <v>vulcanized Power-Profile, water pressure-tight up to 2,5 bar, PVC / EPDM</v>
          </cell>
          <cell r="M1705" t="str">
            <v>Crassus - Wall Duct KG DN 110, for wall thickness 25 cm; vulcanized Power-Profile, water pressure-tight up to 2,5 bar, PVC / EPDM</v>
          </cell>
          <cell r="N1705" t="str">
            <v xml:space="preserve">Crassus
Wall Duct KG
For the installation in waterproof concrete to connect on both sides HT/KG-pipes; form and pressure stable solid wall pipe; water pressure-tight, vulcanized Power-Profile to prevent ingress of odor, gas or water; connecting socket on both sides; 2 end caps as installation aid
Brand: Crassus “or equivalent”
Pressure-tight (bar): 2,5
Proof of pressure-tightness: MPA test report
Sealing material: EPDM
Pipe material: PVC
(optionally: PP/ KG2000)
HT/KG-pipe (DN): _____
Wall thickness (cm): _____
or
Item number: ______
Quantity (piece): ______
Price per unit (€): ______
Total price (€): _____
</v>
          </cell>
          <cell r="O1705" t="str">
            <v xml:space="preserve">For the installation in waterproof concrete to connect on both sides HT/KG-pipes; form and pressure stable solid wall pipe; water pressure-tight, vulcanized Power-Profile to prevent ingress of odor, gas or water; connecting socket on both sides; 2 end caps as installation aid
</v>
          </cell>
          <cell r="P1705">
            <v>22</v>
          </cell>
          <cell r="Q1705" t="str">
            <v>-</v>
          </cell>
          <cell r="R1705">
            <v>110</v>
          </cell>
          <cell r="S1705">
            <v>250</v>
          </cell>
          <cell r="T1705">
            <v>2.5</v>
          </cell>
          <cell r="U1705" t="str">
            <v>-</v>
          </cell>
          <cell r="V1705">
            <v>0.7</v>
          </cell>
          <cell r="W1705" t="str">
            <v>PVC / EPDM</v>
          </cell>
        </row>
        <row r="1706">
          <cell r="B1706" t="str">
            <v>CRA22107</v>
          </cell>
          <cell r="C1706" t="str">
            <v>CB110300</v>
          </cell>
          <cell r="D1706">
            <v>39259080</v>
          </cell>
          <cell r="E1706">
            <v>4260182344682</v>
          </cell>
          <cell r="F1706" t="str">
            <v>Wastewater Pipe-Wallpenetrations</v>
          </cell>
          <cell r="G1706" t="str">
            <v>Wall Duct</v>
          </cell>
          <cell r="H1706" t="str">
            <v>Wall Duct KG</v>
          </cell>
          <cell r="I1706">
            <v>22002</v>
          </cell>
          <cell r="J1706" t="str">
            <v>Kraso</v>
          </cell>
          <cell r="K1706" t="str">
            <v>Crassus - Wall Duct KG DN 110, for wall thickness 30 cm</v>
          </cell>
          <cell r="L1706" t="str">
            <v>vulcanized Power-Profile, water pressure-tight up to 2,5 bar, PVC / EPDM</v>
          </cell>
          <cell r="M1706" t="str">
            <v>Crassus - Wall Duct KG DN 110, for wall thickness 30 cm; vulcanized Power-Profile, water pressure-tight up to 2,5 bar, PVC / EPDM</v>
          </cell>
          <cell r="N1706" t="str">
            <v xml:space="preserve">Crassus
Wall Duct KG
For the installation in waterproof concrete to connect on both sides HT/KG-pipes; form and pressure stable solid wall pipe; water pressure-tight, vulcanized Power-Profile to prevent ingress of odor, gas or water; connecting socket on both sides; 2 end caps as installation aid
Brand: Crassus “or equivalent”
Pressure-tight (bar): 2,5
Proof of pressure-tightness: MPA test report
Sealing material: EPDM
Pipe material: PVC
(optionally: PP/ KG2000)
HT/KG-pipe (DN): _____
Wall thickness (cm): _____
or
Item number: ______
Quantity (piece): ______
Price per unit (€): ______
Total price (€): _____
</v>
          </cell>
          <cell r="O1706" t="str">
            <v xml:space="preserve">For the installation in waterproof concrete to connect on both sides HT/KG-pipes; form and pressure stable solid wall pipe; water pressure-tight, vulcanized Power-Profile to prevent ingress of odor, gas or water; connecting socket on both sides; 2 end caps as installation aid
</v>
          </cell>
          <cell r="P1706">
            <v>22</v>
          </cell>
          <cell r="Q1706" t="str">
            <v>-</v>
          </cell>
          <cell r="R1706">
            <v>110</v>
          </cell>
          <cell r="S1706">
            <v>300</v>
          </cell>
          <cell r="T1706">
            <v>2.5</v>
          </cell>
          <cell r="U1706" t="str">
            <v>-</v>
          </cell>
          <cell r="V1706">
            <v>0.8</v>
          </cell>
          <cell r="W1706" t="str">
            <v>PVC / EPDM</v>
          </cell>
        </row>
        <row r="1707">
          <cell r="B1707" t="str">
            <v>CRA22108</v>
          </cell>
          <cell r="C1707" t="str">
            <v>CB110350</v>
          </cell>
          <cell r="D1707">
            <v>39259080</v>
          </cell>
          <cell r="E1707">
            <v>4260182344699</v>
          </cell>
          <cell r="F1707" t="str">
            <v>Wastewater Pipe-Wallpenetrations</v>
          </cell>
          <cell r="G1707" t="str">
            <v>Wall Duct</v>
          </cell>
          <cell r="H1707" t="str">
            <v>Wall Duct KG</v>
          </cell>
          <cell r="I1707">
            <v>22002</v>
          </cell>
          <cell r="J1707" t="str">
            <v>Kraso</v>
          </cell>
          <cell r="K1707" t="str">
            <v>Crassus - Wall Duct KG DN 110, for wall thickness 35 cm</v>
          </cell>
          <cell r="L1707" t="str">
            <v>vulcanized Power-Profile, water pressure-tight up to 2,5 bar, PVC / EPDM</v>
          </cell>
          <cell r="M1707" t="str">
            <v>Crassus - Wall Duct KG DN 110, for wall thickness 35 cm; vulcanized Power-Profile, water pressure-tight up to 2,5 bar, PVC / EPDM</v>
          </cell>
          <cell r="N1707" t="str">
            <v xml:space="preserve">Crassus
Wall Duct KG
For the installation in waterproof concrete to connect on both sides HT/KG-pipes; form and pressure stable solid wall pipe; water pressure-tight, vulcanized Power-Profile to prevent ingress of odor, gas or water; connecting socket on both sides; 2 end caps as installation aid
Brand: Crassus “or equivalent”
Pressure-tight (bar): 2,5
Proof of pressure-tightness: MPA test report
Sealing material: EPDM
Pipe material: PVC
(optionally: PP/ KG2000)
HT/KG-pipe (DN): _____
Wall thickness (cm): _____
or
Item number: ______
Quantity (piece): ______
Price per unit (€): ______
Total price (€): _____
</v>
          </cell>
          <cell r="O1707" t="str">
            <v xml:space="preserve">For the installation in waterproof concrete to connect on both sides HT/KG-pipes; form and pressure stable solid wall pipe; water pressure-tight, vulcanized Power-Profile to prevent ingress of odor, gas or water; connecting socket on both sides; 2 end caps as installation aid
</v>
          </cell>
          <cell r="P1707">
            <v>22</v>
          </cell>
          <cell r="Q1707" t="str">
            <v>-</v>
          </cell>
          <cell r="R1707">
            <v>110</v>
          </cell>
          <cell r="S1707">
            <v>350</v>
          </cell>
          <cell r="T1707">
            <v>2.5</v>
          </cell>
          <cell r="U1707" t="str">
            <v>-</v>
          </cell>
          <cell r="V1707">
            <v>0.8</v>
          </cell>
          <cell r="W1707" t="str">
            <v>PVC / EPDM</v>
          </cell>
        </row>
        <row r="1708">
          <cell r="B1708" t="str">
            <v>CRA22109</v>
          </cell>
          <cell r="C1708" t="str">
            <v>CB110365</v>
          </cell>
          <cell r="D1708">
            <v>39259080</v>
          </cell>
          <cell r="E1708">
            <v>4260182344798</v>
          </cell>
          <cell r="F1708" t="str">
            <v>Wastewater Pipe-Wallpenetrations</v>
          </cell>
          <cell r="G1708" t="str">
            <v>Wall Duct</v>
          </cell>
          <cell r="H1708" t="str">
            <v>Wall Duct KG</v>
          </cell>
          <cell r="I1708">
            <v>22002</v>
          </cell>
          <cell r="J1708" t="str">
            <v>Kraso</v>
          </cell>
          <cell r="K1708" t="str">
            <v>Crassus - Wall Duct KG DN 110, for wall thickness 36,5 cm</v>
          </cell>
          <cell r="L1708" t="str">
            <v>vulcanized Power-Profile, water pressure-tight up to 2,5 bar, PVC / EPDM</v>
          </cell>
          <cell r="M1708" t="str">
            <v>Crassus - Wall Duct KG DN 110, for wall thickness 36,5 cm; vulcanized Power-Profile, water pressure-tight up to 2,5 bar, PVC / EPDM</v>
          </cell>
          <cell r="N1708" t="str">
            <v xml:space="preserve">Crassus
Wall Duct KG
For the installation in waterproof concrete to connect on both sides HT/KG-pipes; form and pressure stable solid wall pipe; water pressure-tight, vulcanized Power-Profile to prevent ingress of odor, gas or water; connecting socket on both sides; 2 end caps as installation aid
Brand: Crassus “or equivalent”
Pressure-tight (bar): 2,5
Proof of pressure-tightness: MPA test report
Sealing material: EPDM
Pipe material: PVC
(optionally: PP/ KG2000)
HT/KG-pipe (DN): _____
Wall thickness (cm): _____
or
Item number: ______
Quantity (piece): ______
Price per unit (€): ______
Total price (€): _____
</v>
          </cell>
          <cell r="O1708" t="str">
            <v xml:space="preserve">For the installation in waterproof concrete to connect on both sides HT/KG-pipes; form and pressure stable solid wall pipe; water pressure-tight, vulcanized Power-Profile to prevent ingress of odor, gas or water; connecting socket on both sides; 2 end caps as installation aid
</v>
          </cell>
          <cell r="P1708">
            <v>22</v>
          </cell>
          <cell r="Q1708" t="str">
            <v>-</v>
          </cell>
          <cell r="R1708">
            <v>110</v>
          </cell>
          <cell r="S1708">
            <v>365</v>
          </cell>
          <cell r="T1708">
            <v>2.5</v>
          </cell>
          <cell r="U1708" t="str">
            <v>-</v>
          </cell>
          <cell r="V1708">
            <v>0.8</v>
          </cell>
          <cell r="W1708" t="str">
            <v>PVC / EPDM</v>
          </cell>
        </row>
        <row r="1709">
          <cell r="B1709" t="str">
            <v>CRA22110</v>
          </cell>
          <cell r="C1709" t="str">
            <v>CB110400</v>
          </cell>
          <cell r="D1709">
            <v>39259080</v>
          </cell>
          <cell r="E1709">
            <v>4260182346358</v>
          </cell>
          <cell r="F1709" t="str">
            <v>Wastewater Pipe-Wallpenetrations</v>
          </cell>
          <cell r="G1709" t="str">
            <v>Wall Duct</v>
          </cell>
          <cell r="H1709" t="str">
            <v>Wall Duct KG</v>
          </cell>
          <cell r="I1709">
            <v>22002</v>
          </cell>
          <cell r="J1709" t="str">
            <v>Kraso</v>
          </cell>
          <cell r="K1709" t="str">
            <v>Crassus - Wall Duct KG DN 110, for wall thickness 40 cm</v>
          </cell>
          <cell r="L1709" t="str">
            <v>vulcanized Power-Profile, water pressure-tight up to 2,5 bar, PVC / EPDM</v>
          </cell>
          <cell r="M1709" t="str">
            <v>Crassus - Wall Duct KG DN 110, for wall thickness 40 cm; vulcanized Power-Profile, water pressure-tight up to 2,5 bar, PVC / EPDM</v>
          </cell>
          <cell r="N1709" t="str">
            <v xml:space="preserve">Crassus
Wall Duct KG
For the installation in waterproof concrete to connect on both sides HT/KG-pipes; form and pressure stable solid wall pipe; water pressure-tight, vulcanized Power-Profile to prevent ingress of odor, gas or water; connecting socket on both sides; 2 end caps as installation aid
Brand: Crassus “or equivalent”
Pressure-tight (bar): 2,5
Proof of pressure-tightness: MPA test report
Sealing material: EPDM
Pipe material: PVC
(optionally: PP/ KG2000)
HT/KG-pipe (DN): _____
Wall thickness (cm): _____
or
Item number: ______
Quantity (piece): ______
Price per unit (€): ______
Total price (€): _____
</v>
          </cell>
          <cell r="O1709" t="str">
            <v xml:space="preserve">For the installation in waterproof concrete to connect on both sides HT/KG-pipes; form and pressure stable solid wall pipe; water pressure-tight, vulcanized Power-Profile to prevent ingress of odor, gas or water; connecting socket on both sides; 2 end caps as installation aid
</v>
          </cell>
          <cell r="P1709">
            <v>22</v>
          </cell>
          <cell r="Q1709" t="str">
            <v>-</v>
          </cell>
          <cell r="R1709">
            <v>110</v>
          </cell>
          <cell r="S1709">
            <v>400</v>
          </cell>
          <cell r="T1709">
            <v>2.5</v>
          </cell>
          <cell r="U1709" t="str">
            <v>-</v>
          </cell>
          <cell r="V1709">
            <v>0.9</v>
          </cell>
          <cell r="W1709" t="str">
            <v>PVC / EPDM</v>
          </cell>
        </row>
        <row r="1710">
          <cell r="B1710" t="str">
            <v>CRA22111</v>
          </cell>
          <cell r="C1710" t="str">
            <v>CB110450</v>
          </cell>
          <cell r="D1710">
            <v>39259080</v>
          </cell>
          <cell r="E1710">
            <v>4260182346365</v>
          </cell>
          <cell r="F1710" t="str">
            <v>Wastewater Pipe-Wallpenetrations</v>
          </cell>
          <cell r="G1710" t="str">
            <v>Wall Duct</v>
          </cell>
          <cell r="H1710" t="str">
            <v>Wall Duct KG</v>
          </cell>
          <cell r="I1710">
            <v>22002</v>
          </cell>
          <cell r="J1710" t="str">
            <v>Kraso</v>
          </cell>
          <cell r="K1710" t="str">
            <v>Crassus - Wall Duct KG DN 110, for wall thickness 45 cm</v>
          </cell>
          <cell r="L1710" t="str">
            <v>vulcanized Power-Profile, water pressure-tight up to 2,5 bar, PVC / EPDM</v>
          </cell>
          <cell r="M1710" t="str">
            <v>Crassus - Wall Duct KG DN 110, for wall thickness 45 cm; vulcanized Power-Profile, water pressure-tight up to 2,5 bar, PVC / EPDM</v>
          </cell>
          <cell r="N1710" t="str">
            <v xml:space="preserve">Crassus
Wall Duct KG
For the installation in waterproof concrete to connect on both sides HT/KG-pipes; form and pressure stable solid wall pipe; water pressure-tight, vulcanized Power-Profile to prevent ingress of odor, gas or water; connecting socket on both sides; 2 end caps as installation aid
Brand: Crassus “or equivalent”
Pressure-tight (bar): 2,5
Proof of pressure-tightness: MPA test report
Sealing material: EPDM
Pipe material: PVC
(optionally: PP/ KG2000)
HT/KG-pipe (DN): _____
Wall thickness (cm): _____
or
Item number: ______
Quantity (piece): ______
Price per unit (€): ______
Total price (€): _____
</v>
          </cell>
          <cell r="O1710" t="str">
            <v xml:space="preserve">For the installation in waterproof concrete to connect on both sides HT/KG-pipes; form and pressure stable solid wall pipe; water pressure-tight, vulcanized Power-Profile to prevent ingress of odor, gas or water; connecting socket on both sides; 2 end caps as installation aid
</v>
          </cell>
          <cell r="P1710">
            <v>22</v>
          </cell>
          <cell r="Q1710" t="str">
            <v>-</v>
          </cell>
          <cell r="R1710">
            <v>110</v>
          </cell>
          <cell r="S1710">
            <v>450</v>
          </cell>
          <cell r="T1710">
            <v>2.5</v>
          </cell>
          <cell r="U1710" t="str">
            <v>-</v>
          </cell>
          <cell r="V1710">
            <v>0.9</v>
          </cell>
          <cell r="W1710" t="str">
            <v>PVC / EPDM</v>
          </cell>
        </row>
        <row r="1711">
          <cell r="B1711" t="str">
            <v>CRA22112</v>
          </cell>
          <cell r="C1711" t="str">
            <v>CB110500</v>
          </cell>
          <cell r="D1711">
            <v>39259080</v>
          </cell>
          <cell r="E1711">
            <v>4260182346372</v>
          </cell>
          <cell r="F1711" t="str">
            <v>Wastewater Pipe-Wallpenetrations</v>
          </cell>
          <cell r="G1711" t="str">
            <v>Wall Duct</v>
          </cell>
          <cell r="H1711" t="str">
            <v>Wall Duct KG</v>
          </cell>
          <cell r="I1711">
            <v>22002</v>
          </cell>
          <cell r="J1711" t="str">
            <v>Kraso</v>
          </cell>
          <cell r="K1711" t="str">
            <v>Crassus - Wall Duct KG DN 110, for wall thickness 50 cm</v>
          </cell>
          <cell r="L1711" t="str">
            <v>vulcanized Power-Profile, water pressure-tight up to 2,5 bar, PVC / EPDM</v>
          </cell>
          <cell r="M1711" t="str">
            <v>Crassus - Wall Duct KG DN 110, for wall thickness 50 cm; vulcanized Power-Profile, water pressure-tight up to 2,5 bar, PVC / EPDM</v>
          </cell>
          <cell r="N1711" t="str">
            <v xml:space="preserve">Crassus
Wall Duct KG
For the installation in waterproof concrete to connect on both sides HT/KG-pipes; form and pressure stable solid wall pipe; water pressure-tight, vulcanized Power-Profile to prevent ingress of odor, gas or water; connecting socket on both sides; 2 end caps as installation aid
Brand: Crassus “or equivalent”
Pressure-tight (bar): 2,5
Proof of pressure-tightness: MPA test report
Sealing material: EPDM
Pipe material: PVC
(optionally: PP/ KG2000)
HT/KG-pipe (DN): _____
Wall thickness (cm): _____
or
Item number: ______
Quantity (piece): ______
Price per unit (€): ______
Total price (€): _____
</v>
          </cell>
          <cell r="O1711" t="str">
            <v xml:space="preserve">For the installation in waterproof concrete to connect on both sides HT/KG-pipes; form and pressure stable solid wall pipe; water pressure-tight, vulcanized Power-Profile to prevent ingress of odor, gas or water; connecting socket on both sides; 2 end caps as installation aid
</v>
          </cell>
          <cell r="P1711">
            <v>22</v>
          </cell>
          <cell r="Q1711" t="str">
            <v>-</v>
          </cell>
          <cell r="R1711">
            <v>110</v>
          </cell>
          <cell r="S1711">
            <v>500</v>
          </cell>
          <cell r="T1711">
            <v>2.5</v>
          </cell>
          <cell r="U1711" t="str">
            <v>-</v>
          </cell>
          <cell r="V1711">
            <v>1</v>
          </cell>
          <cell r="W1711" t="str">
            <v>PVC / EPDM</v>
          </cell>
        </row>
        <row r="1712">
          <cell r="B1712" t="str">
            <v>CRA22113</v>
          </cell>
          <cell r="C1712" t="str">
            <v>CB125200</v>
          </cell>
          <cell r="D1712">
            <v>39259080</v>
          </cell>
          <cell r="E1712">
            <v>4260182346389</v>
          </cell>
          <cell r="F1712" t="str">
            <v>Wastewater Pipe-Wallpenetrations</v>
          </cell>
          <cell r="G1712" t="str">
            <v>Wall Duct</v>
          </cell>
          <cell r="H1712" t="str">
            <v>Wall Duct KG</v>
          </cell>
          <cell r="I1712">
            <v>22002</v>
          </cell>
          <cell r="J1712" t="str">
            <v>Kraso</v>
          </cell>
          <cell r="K1712" t="str">
            <v>Crassus - Wall Duct KG DN 125, for wall thickness 20 cm</v>
          </cell>
          <cell r="L1712" t="str">
            <v>vulcanized Power-Profile, water pressure-tight up to 2,5 bar, PVC / EPDM</v>
          </cell>
          <cell r="M1712" t="str">
            <v>Crassus - Wall Duct KG DN 125, for wall thickness 20 cm; vulcanized Power-Profile, water pressure-tight up to 2,5 bar, PVC / EPDM</v>
          </cell>
          <cell r="N1712" t="str">
            <v xml:space="preserve">Crassus
Wall Duct KG
For the installation in waterproof concrete to connect on both sides HT/KG-pipes; form and pressure stable solid wall pipe; water pressure-tight, vulcanized Power-Profile to prevent ingress of odor, gas or water; connecting socket on both sides; 2 end caps as installation aid
Brand: Crassus “or equivalent”
Pressure-tight (bar): 2,5
Proof of pressure-tightness: MPA test report
Sealing material: EPDM
Pipe material: PVC
(optionally: PP/ KG2000)
HT/KG-pipe (DN): _____
Wall thickness (cm): _____
or
Item number: ______
Quantity (piece): ______
Price per unit (€): ______
Total price (€): _____
</v>
          </cell>
          <cell r="O1712" t="str">
            <v xml:space="preserve">For the installation in waterproof concrete to connect on both sides HT/KG-pipes; form and pressure stable solid wall pipe; water pressure-tight, vulcanized Power-Profile to prevent ingress of odor, gas or water; connecting socket on both sides; 2 end caps as installation aid
</v>
          </cell>
          <cell r="P1712">
            <v>22</v>
          </cell>
          <cell r="Q1712" t="str">
            <v>-</v>
          </cell>
          <cell r="R1712">
            <v>125</v>
          </cell>
          <cell r="S1712">
            <v>200</v>
          </cell>
          <cell r="T1712">
            <v>2.5</v>
          </cell>
          <cell r="U1712" t="str">
            <v>-</v>
          </cell>
          <cell r="V1712">
            <v>0.7</v>
          </cell>
          <cell r="W1712" t="str">
            <v>PVC / EPDM</v>
          </cell>
        </row>
        <row r="1713">
          <cell r="B1713" t="str">
            <v>CRA22114</v>
          </cell>
          <cell r="C1713" t="str">
            <v>CB125240</v>
          </cell>
          <cell r="D1713">
            <v>39259080</v>
          </cell>
          <cell r="E1713">
            <v>4260182346396</v>
          </cell>
          <cell r="F1713" t="str">
            <v>Wastewater Pipe-Wallpenetrations</v>
          </cell>
          <cell r="G1713" t="str">
            <v>Wall Duct</v>
          </cell>
          <cell r="H1713" t="str">
            <v>Wall Duct KG</v>
          </cell>
          <cell r="I1713">
            <v>22002</v>
          </cell>
          <cell r="J1713" t="str">
            <v>Kraso</v>
          </cell>
          <cell r="K1713" t="str">
            <v>Crassus - Wall Duct KG DN 125, for wall thickness 24 cm</v>
          </cell>
          <cell r="L1713" t="str">
            <v>vulcanized Power-Profile, water pressure-tight up to 2,5 bar, PVC / EPDM</v>
          </cell>
          <cell r="M1713" t="str">
            <v>Crassus - Wall Duct KG DN 125, for wall thickness 24 cm; vulcanized Power-Profile, water pressure-tight up to 2,5 bar, PVC / EPDM</v>
          </cell>
          <cell r="N1713" t="str">
            <v xml:space="preserve">Crassus
Wall Duct KG
For the installation in waterproof concrete to connect on both sides HT/KG-pipes; form and pressure stable solid wall pipe; water pressure-tight, vulcanized Power-Profile to prevent ingress of odor, gas or water; connecting socket on both sides; 2 end caps as installation aid
Brand: Crassus “or equivalent”
Pressure-tight (bar): 2,5
Proof of pressure-tightness: MPA test report
Sealing material: EPDM
Pipe material: PVC
(optionally: PP/ KG2000)
HT/KG-pipe (DN): _____
Wall thickness (cm): _____
or
Item number: ______
Quantity (piece): ______
Price per unit (€): ______
Total price (€): _____
</v>
          </cell>
          <cell r="O1713" t="str">
            <v xml:space="preserve">For the installation in waterproof concrete to connect on both sides HT/KG-pipes; form and pressure stable solid wall pipe; water pressure-tight, vulcanized Power-Profile to prevent ingress of odor, gas or water; connecting socket on both sides; 2 end caps as installation aid
</v>
          </cell>
          <cell r="P1713">
            <v>22</v>
          </cell>
          <cell r="Q1713" t="str">
            <v>-</v>
          </cell>
          <cell r="R1713">
            <v>125</v>
          </cell>
          <cell r="S1713">
            <v>240</v>
          </cell>
          <cell r="T1713">
            <v>2.5</v>
          </cell>
          <cell r="U1713" t="str">
            <v>-</v>
          </cell>
          <cell r="V1713">
            <v>0.8</v>
          </cell>
          <cell r="W1713" t="str">
            <v>PVC / EPDM</v>
          </cell>
        </row>
        <row r="1714">
          <cell r="B1714" t="str">
            <v>CRA22115</v>
          </cell>
          <cell r="C1714" t="str">
            <v>CB125250</v>
          </cell>
          <cell r="D1714">
            <v>39259080</v>
          </cell>
          <cell r="E1714">
            <v>4260182346402</v>
          </cell>
          <cell r="F1714" t="str">
            <v>Wastewater Pipe-Wallpenetrations</v>
          </cell>
          <cell r="G1714" t="str">
            <v>Wall Duct</v>
          </cell>
          <cell r="H1714" t="str">
            <v>Wall Duct KG</v>
          </cell>
          <cell r="I1714">
            <v>22002</v>
          </cell>
          <cell r="J1714" t="str">
            <v>Kraso</v>
          </cell>
          <cell r="K1714" t="str">
            <v>Crassus - Wall Duct KG DN 125, for wall thickness 25 cm</v>
          </cell>
          <cell r="L1714" t="str">
            <v>vulcanized Power-Profile, water pressure-tight up to 2,5 bar, PVC / EPDM</v>
          </cell>
          <cell r="M1714" t="str">
            <v>Crassus - Wall Duct KG DN 125, for wall thickness 25 cm; vulcanized Power-Profile, water pressure-tight up to 2,5 bar, PVC / EPDM</v>
          </cell>
          <cell r="N1714" t="str">
            <v xml:space="preserve">Crassus
Wall Duct KG
For the installation in waterproof concrete to connect on both sides HT/KG-pipes; form and pressure stable solid wall pipe; water pressure-tight, vulcanized Power-Profile to prevent ingress of odor, gas or water; connecting socket on both sides; 2 end caps as installation aid
Brand: Crassus “or equivalent”
Pressure-tight (bar): 2,5
Proof of pressure-tightness: MPA test report
Sealing material: EPDM
Pipe material: PVC
(optionally: PP/ KG2000)
HT/KG-pipe (DN): _____
Wall thickness (cm): _____
or
Item number: ______
Quantity (piece): ______
Price per unit (€): ______
Total price (€): _____
</v>
          </cell>
          <cell r="O1714" t="str">
            <v xml:space="preserve">For the installation in waterproof concrete to connect on both sides HT/KG-pipes; form and pressure stable solid wall pipe; water pressure-tight, vulcanized Power-Profile to prevent ingress of odor, gas or water; connecting socket on both sides; 2 end caps as installation aid
</v>
          </cell>
          <cell r="P1714">
            <v>22</v>
          </cell>
          <cell r="Q1714" t="str">
            <v>-</v>
          </cell>
          <cell r="R1714">
            <v>125</v>
          </cell>
          <cell r="S1714">
            <v>250</v>
          </cell>
          <cell r="T1714">
            <v>2.5</v>
          </cell>
          <cell r="U1714" t="str">
            <v>-</v>
          </cell>
          <cell r="V1714">
            <v>0.8</v>
          </cell>
          <cell r="W1714" t="str">
            <v>PVC / EPDM</v>
          </cell>
        </row>
        <row r="1715">
          <cell r="B1715" t="str">
            <v>CRA22116</v>
          </cell>
          <cell r="C1715" t="str">
            <v>CB125300</v>
          </cell>
          <cell r="D1715">
            <v>39259080</v>
          </cell>
          <cell r="E1715">
            <v>4260182346419</v>
          </cell>
          <cell r="F1715" t="str">
            <v>Wastewater Pipe-Wallpenetrations</v>
          </cell>
          <cell r="G1715" t="str">
            <v>Wall Duct</v>
          </cell>
          <cell r="H1715" t="str">
            <v>Wall Duct KG</v>
          </cell>
          <cell r="I1715">
            <v>22002</v>
          </cell>
          <cell r="J1715" t="str">
            <v>Kraso</v>
          </cell>
          <cell r="K1715" t="str">
            <v>Crassus - Wall Duct KG DN 125, for wall thickness 30 cm</v>
          </cell>
          <cell r="L1715" t="str">
            <v>vulcanized Power-Profile, water pressure-tight up to 2,5 bar, PVC / EPDM</v>
          </cell>
          <cell r="M1715" t="str">
            <v>Crassus - Wall Duct KG DN 125, for wall thickness 30 cm; vulcanized Power-Profile, water pressure-tight up to 2,5 bar, PVC / EPDM</v>
          </cell>
          <cell r="N1715" t="str">
            <v xml:space="preserve">Crassus
Wall Duct KG
For the installation in waterproof concrete to connect on both sides HT/KG-pipes; form and pressure stable solid wall pipe; water pressure-tight, vulcanized Power-Profile to prevent ingress of odor, gas or water; connecting socket on both sides; 2 end caps as installation aid
Brand: Crassus “or equivalent”
Pressure-tight (bar): 2,5
Proof of pressure-tightness: MPA test report
Sealing material: EPDM
Pipe material: PVC
(optionally: PP/ KG2000)
HT/KG-pipe (DN): _____
Wall thickness (cm): _____
or
Item number: ______
Quantity (piece): ______
Price per unit (€): ______
Total price (€): _____
</v>
          </cell>
          <cell r="O1715" t="str">
            <v xml:space="preserve">For the installation in waterproof concrete to connect on both sides HT/KG-pipes; form and pressure stable solid wall pipe; water pressure-tight, vulcanized Power-Profile to prevent ingress of odor, gas or water; connecting socket on both sides; 2 end caps as installation aid
</v>
          </cell>
          <cell r="P1715">
            <v>22</v>
          </cell>
          <cell r="Q1715" t="str">
            <v>-</v>
          </cell>
          <cell r="R1715">
            <v>125</v>
          </cell>
          <cell r="S1715">
            <v>300</v>
          </cell>
          <cell r="T1715">
            <v>2.5</v>
          </cell>
          <cell r="U1715" t="str">
            <v>-</v>
          </cell>
          <cell r="V1715">
            <v>0.9</v>
          </cell>
          <cell r="W1715" t="str">
            <v>PVC / EPDM</v>
          </cell>
        </row>
        <row r="1716">
          <cell r="B1716" t="str">
            <v>CRA22117</v>
          </cell>
          <cell r="C1716" t="str">
            <v>CB125350</v>
          </cell>
          <cell r="D1716">
            <v>39259080</v>
          </cell>
          <cell r="E1716">
            <v>4260182346426</v>
          </cell>
          <cell r="F1716" t="str">
            <v>Wastewater Pipe-Wallpenetrations</v>
          </cell>
          <cell r="G1716" t="str">
            <v>Wall Duct</v>
          </cell>
          <cell r="H1716" t="str">
            <v>Wall Duct KG</v>
          </cell>
          <cell r="I1716">
            <v>22002</v>
          </cell>
          <cell r="J1716" t="str">
            <v>Kraso</v>
          </cell>
          <cell r="K1716" t="str">
            <v>Crassus - Wall Duct KG DN 125, for wall thickness 35 cm</v>
          </cell>
          <cell r="L1716" t="str">
            <v>vulcanized Power-Profile, water pressure-tight up to 2,5 bar, PVC / EPDM</v>
          </cell>
          <cell r="M1716" t="str">
            <v>Crassus - Wall Duct KG DN 125, for wall thickness 35 cm; vulcanized Power-Profile, water pressure-tight up to 2,5 bar, PVC / EPDM</v>
          </cell>
          <cell r="N1716" t="str">
            <v xml:space="preserve">Crassus
Wall Duct KG
For the installation in waterproof concrete to connect on both sides HT/KG-pipes; form and pressure stable solid wall pipe; water pressure-tight, vulcanized Power-Profile to prevent ingress of odor, gas or water; connecting socket on both sides; 2 end caps as installation aid
Brand: Crassus “or equivalent”
Pressure-tight (bar): 2,5
Proof of pressure-tightness: MPA test report
Sealing material: EPDM
Pipe material: PVC
(optionally: PP/ KG2000)
HT/KG-pipe (DN): _____
Wall thickness (cm): _____
or
Item number: ______
Quantity (piece): ______
Price per unit (€): ______
Total price (€): _____
</v>
          </cell>
          <cell r="O1716" t="str">
            <v xml:space="preserve">For the installation in waterproof concrete to connect on both sides HT/KG-pipes; form and pressure stable solid wall pipe; water pressure-tight, vulcanized Power-Profile to prevent ingress of odor, gas or water; connecting socket on both sides; 2 end caps as installation aid
</v>
          </cell>
          <cell r="P1716">
            <v>22</v>
          </cell>
          <cell r="Q1716" t="str">
            <v>-</v>
          </cell>
          <cell r="R1716">
            <v>125</v>
          </cell>
          <cell r="S1716">
            <v>350</v>
          </cell>
          <cell r="T1716">
            <v>2.5</v>
          </cell>
          <cell r="U1716" t="str">
            <v>-</v>
          </cell>
          <cell r="V1716">
            <v>1</v>
          </cell>
          <cell r="W1716" t="str">
            <v>PVC / EPDM</v>
          </cell>
        </row>
        <row r="1717">
          <cell r="B1717" t="str">
            <v>CRA22118</v>
          </cell>
          <cell r="C1717" t="str">
            <v>CB125365</v>
          </cell>
          <cell r="D1717">
            <v>39259080</v>
          </cell>
          <cell r="E1717">
            <v>4260182346433</v>
          </cell>
          <cell r="F1717" t="str">
            <v>Wastewater Pipe-Wallpenetrations</v>
          </cell>
          <cell r="G1717" t="str">
            <v>Wall Duct</v>
          </cell>
          <cell r="H1717" t="str">
            <v>Wall Duct KG</v>
          </cell>
          <cell r="I1717">
            <v>22002</v>
          </cell>
          <cell r="J1717" t="str">
            <v>Kraso</v>
          </cell>
          <cell r="K1717" t="str">
            <v>Crassus - Wall Duct KG DN 125, for wall thickness 36,5 cm</v>
          </cell>
          <cell r="L1717" t="str">
            <v>vulcanized Power-Profile, water pressure-tight up to 2,5 bar, PVC / EPDM</v>
          </cell>
          <cell r="M1717" t="str">
            <v>Crassus - Wall Duct KG DN 125, for wall thickness 36,5 cm; vulcanized Power-Profile, water pressure-tight up to 2,5 bar, PVC / EPDM</v>
          </cell>
          <cell r="N1717" t="str">
            <v xml:space="preserve">Crassus
Wall Duct KG
For the installation in waterproof concrete to connect on both sides HT/KG-pipes; form and pressure stable solid wall pipe; water pressure-tight, vulcanized Power-Profile to prevent ingress of odor, gas or water; connecting socket on both sides; 2 end caps as installation aid
Brand: Crassus “or equivalent”
Pressure-tight (bar): 2,5
Proof of pressure-tightness: MPA test report
Sealing material: EPDM
Pipe material: PVC
(optionally: PP/ KG2000)
HT/KG-pipe (DN): _____
Wall thickness (cm): _____
or
Item number: ______
Quantity (piece): ______
Price per unit (€): ______
Total price (€): _____
</v>
          </cell>
          <cell r="O1717" t="str">
            <v xml:space="preserve">For the installation in waterproof concrete to connect on both sides HT/KG-pipes; form and pressure stable solid wall pipe; water pressure-tight, vulcanized Power-Profile to prevent ingress of odor, gas or water; connecting socket on both sides; 2 end caps as installation aid
</v>
          </cell>
          <cell r="P1717">
            <v>22</v>
          </cell>
          <cell r="Q1717" t="str">
            <v>-</v>
          </cell>
          <cell r="R1717">
            <v>125</v>
          </cell>
          <cell r="S1717">
            <v>365</v>
          </cell>
          <cell r="T1717">
            <v>2.5</v>
          </cell>
          <cell r="U1717" t="str">
            <v>-</v>
          </cell>
          <cell r="V1717">
            <v>1</v>
          </cell>
          <cell r="W1717" t="str">
            <v>PVC / EPDM</v>
          </cell>
        </row>
        <row r="1718">
          <cell r="B1718" t="str">
            <v>CRA22119</v>
          </cell>
          <cell r="C1718" t="str">
            <v>CB125400</v>
          </cell>
          <cell r="D1718">
            <v>39259080</v>
          </cell>
          <cell r="E1718">
            <v>4260182346457</v>
          </cell>
          <cell r="F1718" t="str">
            <v>Wastewater Pipe-Wallpenetrations</v>
          </cell>
          <cell r="G1718" t="str">
            <v>Wall Duct</v>
          </cell>
          <cell r="H1718" t="str">
            <v>Wall Duct KG</v>
          </cell>
          <cell r="I1718">
            <v>22002</v>
          </cell>
          <cell r="J1718" t="str">
            <v>Kraso</v>
          </cell>
          <cell r="K1718" t="str">
            <v>Crassus - Wall Duct KG DN 125, for wall thickness 40 cm</v>
          </cell>
          <cell r="L1718" t="str">
            <v>vulcanized Power-Profile, water pressure-tight up to 2,5 bar, PVC / EPDM</v>
          </cell>
          <cell r="M1718" t="str">
            <v>Crassus - Wall Duct KG DN 125, for wall thickness 40 cm; vulcanized Power-Profile, water pressure-tight up to 2,5 bar, PVC / EPDM</v>
          </cell>
          <cell r="N1718" t="str">
            <v xml:space="preserve">Crassus
Wall Duct KG
For the installation in waterproof concrete to connect on both sides HT/KG-pipes; form and pressure stable solid wall pipe; water pressure-tight, vulcanized Power-Profile to prevent ingress of odor, gas or water; connecting socket on both sides; 2 end caps as installation aid
Brand: Crassus “or equivalent”
Pressure-tight (bar): 2,5
Proof of pressure-tightness: MPA test report
Sealing material: EPDM
Pipe material: PVC
(optionally: PP/ KG2000)
HT/KG-pipe (DN): _____
Wall thickness (cm): _____
or
Item number: ______
Quantity (piece): ______
Price per unit (€): ______
Total price (€): _____
</v>
          </cell>
          <cell r="O1718" t="str">
            <v xml:space="preserve">For the installation in waterproof concrete to connect on both sides HT/KG-pipes; form and pressure stable solid wall pipe; water pressure-tight, vulcanized Power-Profile to prevent ingress of odor, gas or water; connecting socket on both sides; 2 end caps as installation aid
</v>
          </cell>
          <cell r="P1718">
            <v>22</v>
          </cell>
          <cell r="Q1718" t="str">
            <v>-</v>
          </cell>
          <cell r="R1718">
            <v>125</v>
          </cell>
          <cell r="S1718">
            <v>400</v>
          </cell>
          <cell r="T1718">
            <v>2.5</v>
          </cell>
          <cell r="U1718" t="str">
            <v>-</v>
          </cell>
          <cell r="V1718">
            <v>1.1000000000000001</v>
          </cell>
          <cell r="W1718" t="str">
            <v>PVC / EPDM</v>
          </cell>
        </row>
        <row r="1719">
          <cell r="B1719" t="str">
            <v>CRA22120</v>
          </cell>
          <cell r="C1719" t="str">
            <v>CB125450</v>
          </cell>
          <cell r="D1719">
            <v>39259080</v>
          </cell>
          <cell r="E1719">
            <v>4260182346464</v>
          </cell>
          <cell r="F1719" t="str">
            <v>Wastewater Pipe-Wallpenetrations</v>
          </cell>
          <cell r="G1719" t="str">
            <v>Wall Duct</v>
          </cell>
          <cell r="H1719" t="str">
            <v>Wall Duct KG</v>
          </cell>
          <cell r="I1719">
            <v>22002</v>
          </cell>
          <cell r="J1719" t="str">
            <v>Kraso</v>
          </cell>
          <cell r="K1719" t="str">
            <v>Crassus - Wall Duct KG DN 125, for wall thickness 45 cm</v>
          </cell>
          <cell r="L1719" t="str">
            <v>vulcanized Power-Profile, water pressure-tight up to 2,5 bar, PVC / EPDM</v>
          </cell>
          <cell r="M1719" t="str">
            <v>Crassus - Wall Duct KG DN 125, for wall thickness 45 cm; vulcanized Power-Profile, water pressure-tight up to 2,5 bar, PVC / EPDM</v>
          </cell>
          <cell r="N1719" t="str">
            <v xml:space="preserve">Crassus
Wall Duct KG
For the installation in waterproof concrete to connect on both sides HT/KG-pipes; form and pressure stable solid wall pipe; water pressure-tight, vulcanized Power-Profile to prevent ingress of odor, gas or water; connecting socket on both sides; 2 end caps as installation aid
Brand: Crassus “or equivalent”
Pressure-tight (bar): 2,5
Proof of pressure-tightness: MPA test report
Sealing material: EPDM
Pipe material: PVC
(optionally: PP/ KG2000)
HT/KG-pipe (DN): _____
Wall thickness (cm): _____
or
Item number: ______
Quantity (piece): ______
Price per unit (€): ______
Total price (€): _____
</v>
          </cell>
          <cell r="O1719" t="str">
            <v xml:space="preserve">For the installation in waterproof concrete to connect on both sides HT/KG-pipes; form and pressure stable solid wall pipe; water pressure-tight, vulcanized Power-Profile to prevent ingress of odor, gas or water; connecting socket on both sides; 2 end caps as installation aid
</v>
          </cell>
          <cell r="P1719">
            <v>22</v>
          </cell>
          <cell r="Q1719" t="str">
            <v>-</v>
          </cell>
          <cell r="R1719">
            <v>125</v>
          </cell>
          <cell r="S1719">
            <v>450</v>
          </cell>
          <cell r="T1719">
            <v>2.5</v>
          </cell>
          <cell r="U1719" t="str">
            <v>-</v>
          </cell>
          <cell r="V1719">
            <v>1.2</v>
          </cell>
          <cell r="W1719" t="str">
            <v>PVC / EPDM</v>
          </cell>
        </row>
        <row r="1720">
          <cell r="B1720" t="str">
            <v>CRA22121</v>
          </cell>
          <cell r="C1720" t="str">
            <v>CB125500</v>
          </cell>
          <cell r="D1720">
            <v>39259080</v>
          </cell>
          <cell r="E1720">
            <v>4260182346471</v>
          </cell>
          <cell r="F1720" t="str">
            <v>Wastewater Pipe-Wallpenetrations</v>
          </cell>
          <cell r="G1720" t="str">
            <v>Wall Duct</v>
          </cell>
          <cell r="H1720" t="str">
            <v>Wall Duct KG</v>
          </cell>
          <cell r="I1720">
            <v>22002</v>
          </cell>
          <cell r="J1720" t="str">
            <v>Kraso</v>
          </cell>
          <cell r="K1720" t="str">
            <v>Crassus - Wall Duct KG DN 125, for wall thickness 50 cm</v>
          </cell>
          <cell r="L1720" t="str">
            <v>vulcanized Power-Profile, water pressure-tight up to 2,5 bar, PVC / EPDM</v>
          </cell>
          <cell r="M1720" t="str">
            <v>Crassus - Wall Duct KG DN 125, for wall thickness 50 cm; vulcanized Power-Profile, water pressure-tight up to 2,5 bar, PVC / EPDM</v>
          </cell>
          <cell r="N1720" t="str">
            <v xml:space="preserve">Crassus
Wall Duct KG
For the installation in waterproof concrete to connect on both sides HT/KG-pipes; form and pressure stable solid wall pipe; water pressure-tight, vulcanized Power-Profile to prevent ingress of odor, gas or water; connecting socket on both sides; 2 end caps as installation aid
Brand: Crassus “or equivalent”
Pressure-tight (bar): 2,5
Proof of pressure-tightness: MPA test report
Sealing material: EPDM
Pipe material: PVC
(optionally: PP/ KG2000)
HT/KG-pipe (DN): _____
Wall thickness (cm): _____
or
Item number: ______
Quantity (piece): ______
Price per unit (€): ______
Total price (€): _____
</v>
          </cell>
          <cell r="O1720" t="str">
            <v xml:space="preserve">For the installation in waterproof concrete to connect on both sides HT/KG-pipes; form and pressure stable solid wall pipe; water pressure-tight, vulcanized Power-Profile to prevent ingress of odor, gas or water; connecting socket on both sides; 2 end caps as installation aid
</v>
          </cell>
          <cell r="P1720">
            <v>22</v>
          </cell>
          <cell r="Q1720" t="str">
            <v>-</v>
          </cell>
          <cell r="R1720">
            <v>125</v>
          </cell>
          <cell r="S1720">
            <v>500</v>
          </cell>
          <cell r="T1720">
            <v>2.5</v>
          </cell>
          <cell r="U1720" t="str">
            <v>-</v>
          </cell>
          <cell r="V1720">
            <v>1.3</v>
          </cell>
          <cell r="W1720" t="str">
            <v>PVC / EPDM</v>
          </cell>
        </row>
        <row r="1721">
          <cell r="B1721" t="str">
            <v>CRA22122</v>
          </cell>
          <cell r="C1721" t="str">
            <v>CB160200</v>
          </cell>
          <cell r="D1721">
            <v>39259080</v>
          </cell>
          <cell r="E1721">
            <v>4260182346488</v>
          </cell>
          <cell r="F1721" t="str">
            <v>Wastewater Pipe-Wallpenetrations</v>
          </cell>
          <cell r="G1721" t="str">
            <v>Wall Duct</v>
          </cell>
          <cell r="H1721" t="str">
            <v>Wall Duct KG</v>
          </cell>
          <cell r="I1721">
            <v>22002</v>
          </cell>
          <cell r="J1721" t="str">
            <v>Kraso</v>
          </cell>
          <cell r="K1721" t="str">
            <v>Crassus - Wall Duct KG DN 160, for wall thickness 20 cm</v>
          </cell>
          <cell r="L1721" t="str">
            <v>vulcanized Power-Profile, water pressure-tight up to 2,5 bar, PVC / EPDM</v>
          </cell>
          <cell r="M1721" t="str">
            <v>Crassus - Wall Duct KG DN 160, for wall thickness 20 cm; vulcanized Power-Profile, water pressure-tight up to 2,5 bar, PVC / EPDM</v>
          </cell>
          <cell r="N1721" t="str">
            <v xml:space="preserve">Crassus
Wall Duct KG
For the installation in waterproof concrete to connect on both sides HT/KG-pipes; form and pressure stable solid wall pipe; water pressure-tight, vulcanized Power-Profile to prevent ingress of odor, gas or water; connecting socket on both sides; 2 end caps as installation aid
Brand: Crassus “or equivalent”
Pressure-tight (bar): 2,5
Proof of pressure-tightness: MPA test report
Sealing material: EPDM
Pipe material: PVC
(optionally: PP/ KG2000)
HT/KG-pipe (DN): _____
Wall thickness (cm): _____
or
Item number: ______
Quantity (piece): ______
Price per unit (€): ______
Total price (€): _____
</v>
          </cell>
          <cell r="O1721" t="str">
            <v xml:space="preserve">For the installation in waterproof concrete to connect on both sides HT/KG-pipes; form and pressure stable solid wall pipe; water pressure-tight, vulcanized Power-Profile to prevent ingress of odor, gas or water; connecting socket on both sides; 2 end caps as installation aid
</v>
          </cell>
          <cell r="P1721">
            <v>22</v>
          </cell>
          <cell r="Q1721" t="str">
            <v>-</v>
          </cell>
          <cell r="R1721">
            <v>160</v>
          </cell>
          <cell r="S1721">
            <v>200</v>
          </cell>
          <cell r="T1721">
            <v>2.5</v>
          </cell>
          <cell r="U1721" t="str">
            <v>-</v>
          </cell>
          <cell r="V1721">
            <v>1.1000000000000001</v>
          </cell>
          <cell r="W1721" t="str">
            <v>PVC / EPDM</v>
          </cell>
        </row>
        <row r="1722">
          <cell r="B1722" t="str">
            <v>CRA22123</v>
          </cell>
          <cell r="C1722" t="str">
            <v>CB160240</v>
          </cell>
          <cell r="D1722">
            <v>39259080</v>
          </cell>
          <cell r="E1722">
            <v>4260182346495</v>
          </cell>
          <cell r="F1722" t="str">
            <v>Wastewater Pipe-Wallpenetrations</v>
          </cell>
          <cell r="G1722" t="str">
            <v>Wall Duct</v>
          </cell>
          <cell r="H1722" t="str">
            <v>Wall Duct KG</v>
          </cell>
          <cell r="I1722">
            <v>22002</v>
          </cell>
          <cell r="J1722" t="str">
            <v>Kraso</v>
          </cell>
          <cell r="K1722" t="str">
            <v>Crassus - Wall Duct KG DN 160, for wall thickness 24 cm</v>
          </cell>
          <cell r="L1722" t="str">
            <v>vulcanized Power-Profile, water pressure-tight up to 2,5 bar, PVC / EPDM</v>
          </cell>
          <cell r="M1722" t="str">
            <v>Crassus - Wall Duct KG DN 160, for wall thickness 24 cm; vulcanized Power-Profile, water pressure-tight up to 2,5 bar, PVC / EPDM</v>
          </cell>
          <cell r="N1722" t="str">
            <v xml:space="preserve">Crassus
Wall Duct KG
For the installation in waterproof concrete to connect on both sides HT/KG-pipes; form and pressure stable solid wall pipe; water pressure-tight, vulcanized Power-Profile to prevent ingress of odor, gas or water; connecting socket on both sides; 2 end caps as installation aid
Brand: Crassus “or equivalent”
Pressure-tight (bar): 2,5
Proof of pressure-tightness: MPA test report
Sealing material: EPDM
Pipe material: PVC
(optionally: PP/ KG2000)
HT/KG-pipe (DN): _____
Wall thickness (cm): _____
or
Item number: ______
Quantity (piece): ______
Price per unit (€): ______
Total price (€): _____
</v>
          </cell>
          <cell r="O1722" t="str">
            <v xml:space="preserve">For the installation in waterproof concrete to connect on both sides HT/KG-pipes; form and pressure stable solid wall pipe; water pressure-tight, vulcanized Power-Profile to prevent ingress of odor, gas or water; connecting socket on both sides; 2 end caps as installation aid
</v>
          </cell>
          <cell r="P1722">
            <v>22</v>
          </cell>
          <cell r="Q1722" t="str">
            <v>-</v>
          </cell>
          <cell r="R1722">
            <v>160</v>
          </cell>
          <cell r="S1722">
            <v>240</v>
          </cell>
          <cell r="T1722">
            <v>2.5</v>
          </cell>
          <cell r="U1722" t="str">
            <v>-</v>
          </cell>
          <cell r="V1722">
            <v>1.2</v>
          </cell>
          <cell r="W1722" t="str">
            <v>PVC / EPDM</v>
          </cell>
        </row>
        <row r="1723">
          <cell r="B1723" t="str">
            <v>CRA22124</v>
          </cell>
          <cell r="C1723" t="str">
            <v>CB160250</v>
          </cell>
          <cell r="D1723">
            <v>39259080</v>
          </cell>
          <cell r="E1723">
            <v>4260182346501</v>
          </cell>
          <cell r="F1723" t="str">
            <v>Wastewater Pipe-Wallpenetrations</v>
          </cell>
          <cell r="G1723" t="str">
            <v>Wall Duct</v>
          </cell>
          <cell r="H1723" t="str">
            <v>Wall Duct KG</v>
          </cell>
          <cell r="I1723">
            <v>22002</v>
          </cell>
          <cell r="J1723" t="str">
            <v>Kraso</v>
          </cell>
          <cell r="K1723" t="str">
            <v>Crassus - Wall Duct KG DN 160, for wall thickness 25 cm</v>
          </cell>
          <cell r="L1723" t="str">
            <v>vulcanized Power-Profile, water pressure-tight up to 2,5 bar, PVC / EPDM</v>
          </cell>
          <cell r="M1723" t="str">
            <v>Crassus - Wall Duct KG DN 160, for wall thickness 25 cm; vulcanized Power-Profile, water pressure-tight up to 2,5 bar, PVC / EPDM</v>
          </cell>
          <cell r="N1723" t="str">
            <v xml:space="preserve">Crassus
Wall Duct KG
For the installation in waterproof concrete to connect on both sides HT/KG-pipes; form and pressure stable solid wall pipe; water pressure-tight, vulcanized Power-Profile to prevent ingress of odor, gas or water; connecting socket on both sides; 2 end caps as installation aid
Brand: Crassus “or equivalent”
Pressure-tight (bar): 2,5
Proof of pressure-tightness: MPA test report
Sealing material: EPDM
Pipe material: PVC
(optionally: PP/ KG2000)
HT/KG-pipe (DN): _____
Wall thickness (cm): _____
or
Item number: ______
Quantity (piece): ______
Price per unit (€): ______
Total price (€): _____
</v>
          </cell>
          <cell r="O1723" t="str">
            <v xml:space="preserve">For the installation in waterproof concrete to connect on both sides HT/KG-pipes; form and pressure stable solid wall pipe; water pressure-tight, vulcanized Power-Profile to prevent ingress of odor, gas or water; connecting socket on both sides; 2 end caps as installation aid
</v>
          </cell>
          <cell r="P1723">
            <v>22</v>
          </cell>
          <cell r="Q1723" t="str">
            <v>-</v>
          </cell>
          <cell r="R1723">
            <v>160</v>
          </cell>
          <cell r="S1723">
            <v>250</v>
          </cell>
          <cell r="T1723">
            <v>2.5</v>
          </cell>
          <cell r="U1723" t="str">
            <v>-</v>
          </cell>
          <cell r="V1723">
            <v>1.2</v>
          </cell>
          <cell r="W1723" t="str">
            <v>PVC / EPDM</v>
          </cell>
        </row>
        <row r="1724">
          <cell r="B1724" t="str">
            <v>CRA22125</v>
          </cell>
          <cell r="C1724" t="str">
            <v>CB160300</v>
          </cell>
          <cell r="D1724">
            <v>39259080</v>
          </cell>
          <cell r="E1724">
            <v>4260182346518</v>
          </cell>
          <cell r="F1724" t="str">
            <v>Wastewater Pipe-Wallpenetrations</v>
          </cell>
          <cell r="G1724" t="str">
            <v>Wall Duct</v>
          </cell>
          <cell r="H1724" t="str">
            <v>Wall Duct KG</v>
          </cell>
          <cell r="I1724">
            <v>22002</v>
          </cell>
          <cell r="J1724" t="str">
            <v>Kraso</v>
          </cell>
          <cell r="K1724" t="str">
            <v>Crassus - Wall Duct KG DN 160, for wall thickness 30 cm</v>
          </cell>
          <cell r="L1724" t="str">
            <v>vulcanized Power-Profile, water pressure-tight up to 2,5 bar, PVC / EPDM</v>
          </cell>
          <cell r="M1724" t="str">
            <v>Crassus - Wall Duct KG DN 160, for wall thickness 30 cm; vulcanized Power-Profile, water pressure-tight up to 2,5 bar, PVC / EPDM</v>
          </cell>
          <cell r="N1724" t="str">
            <v xml:space="preserve">Crassus
Wall Duct KG
For the installation in waterproof concrete to connect on both sides HT/KG-pipes; form and pressure stable solid wall pipe; water pressure-tight, vulcanized Power-Profile to prevent ingress of odor, gas or water; connecting socket on both sides; 2 end caps as installation aid
Brand: Crassus “or equivalent”
Pressure-tight (bar): 2,5
Proof of pressure-tightness: MPA test report
Sealing material: EPDM
Pipe material: PVC
(optionally: PP/ KG2000)
HT/KG-pipe (DN): _____
Wall thickness (cm): _____
or
Item number: ______
Quantity (piece): ______
Price per unit (€): ______
Total price (€): _____
</v>
          </cell>
          <cell r="O1724" t="str">
            <v xml:space="preserve">For the installation in waterproof concrete to connect on both sides HT/KG-pipes; form and pressure stable solid wall pipe; water pressure-tight, vulcanized Power-Profile to prevent ingress of odor, gas or water; connecting socket on both sides; 2 end caps as installation aid
</v>
          </cell>
          <cell r="P1724">
            <v>22</v>
          </cell>
          <cell r="Q1724" t="str">
            <v>-</v>
          </cell>
          <cell r="R1724">
            <v>160</v>
          </cell>
          <cell r="S1724">
            <v>300</v>
          </cell>
          <cell r="T1724">
            <v>2.5</v>
          </cell>
          <cell r="U1724" t="str">
            <v>-</v>
          </cell>
          <cell r="V1724">
            <v>1.3</v>
          </cell>
          <cell r="W1724" t="str">
            <v>PVC / EPDM</v>
          </cell>
        </row>
        <row r="1725">
          <cell r="B1725" t="str">
            <v>CRA22126</v>
          </cell>
          <cell r="C1725" t="str">
            <v>CB160350</v>
          </cell>
          <cell r="D1725">
            <v>39259080</v>
          </cell>
          <cell r="E1725">
            <v>4260182346525</v>
          </cell>
          <cell r="F1725" t="str">
            <v>Wastewater Pipe-Wallpenetrations</v>
          </cell>
          <cell r="G1725" t="str">
            <v>Wall Duct</v>
          </cell>
          <cell r="H1725" t="str">
            <v>Wall Duct KG</v>
          </cell>
          <cell r="I1725">
            <v>22002</v>
          </cell>
          <cell r="J1725" t="str">
            <v>Kraso</v>
          </cell>
          <cell r="K1725" t="str">
            <v>Crassus - Wall Duct KG DN 160, for wall thickness 35 cm</v>
          </cell>
          <cell r="L1725" t="str">
            <v>vulcanized Power-Profile, water pressure-tight up to 2,5 bar, PVC / EPDM</v>
          </cell>
          <cell r="M1725" t="str">
            <v>Crassus - Wall Duct KG DN 160, for wall thickness 35 cm; vulcanized Power-Profile, water pressure-tight up to 2,5 bar, PVC / EPDM</v>
          </cell>
          <cell r="N1725" t="str">
            <v xml:space="preserve">Crassus
Wall Duct KG
For the installation in waterproof concrete to connect on both sides HT/KG-pipes; form and pressure stable solid wall pipe; water pressure-tight, vulcanized Power-Profile to prevent ingress of odor, gas or water; connecting socket on both sides; 2 end caps as installation aid
Brand: Crassus “or equivalent”
Pressure-tight (bar): 2,5
Proof of pressure-tightness: MPA test report
Sealing material: EPDM
Pipe material: PVC
(optionally: PP/ KG2000)
HT/KG-pipe (DN): _____
Wall thickness (cm): _____
or
Item number: ______
Quantity (piece): ______
Price per unit (€): ______
Total price (€): _____
</v>
          </cell>
          <cell r="O1725" t="str">
            <v xml:space="preserve">For the installation in waterproof concrete to connect on both sides HT/KG-pipes; form and pressure stable solid wall pipe; water pressure-tight, vulcanized Power-Profile to prevent ingress of odor, gas or water; connecting socket on both sides; 2 end caps as installation aid
</v>
          </cell>
          <cell r="P1725">
            <v>22</v>
          </cell>
          <cell r="Q1725" t="str">
            <v>-</v>
          </cell>
          <cell r="R1725">
            <v>160</v>
          </cell>
          <cell r="S1725">
            <v>350</v>
          </cell>
          <cell r="T1725">
            <v>2.5</v>
          </cell>
          <cell r="U1725" t="str">
            <v>-</v>
          </cell>
          <cell r="V1725">
            <v>1.5</v>
          </cell>
          <cell r="W1725" t="str">
            <v>PVC / EPDM</v>
          </cell>
        </row>
        <row r="1726">
          <cell r="B1726" t="str">
            <v>CRA22127</v>
          </cell>
          <cell r="C1726" t="str">
            <v>CB160365</v>
          </cell>
          <cell r="D1726">
            <v>39259080</v>
          </cell>
          <cell r="E1726">
            <v>4260182346532</v>
          </cell>
          <cell r="F1726" t="str">
            <v>Wastewater Pipe-Wallpenetrations</v>
          </cell>
          <cell r="G1726" t="str">
            <v>Wall Duct</v>
          </cell>
          <cell r="H1726" t="str">
            <v>Wall Duct KG</v>
          </cell>
          <cell r="I1726">
            <v>22002</v>
          </cell>
          <cell r="J1726" t="str">
            <v>Kraso</v>
          </cell>
          <cell r="K1726" t="str">
            <v>Crassus - Wall Duct KG DN 160, for wall thickness 36,5 cm</v>
          </cell>
          <cell r="L1726" t="str">
            <v>vulcanized Power-Profile, water pressure-tight up to 2,5 bar, PVC / EPDM</v>
          </cell>
          <cell r="M1726" t="str">
            <v>Crassus - Wall Duct KG DN 160, for wall thickness 36,5 cm; vulcanized Power-Profile, water pressure-tight up to 2,5 bar, PVC / EPDM</v>
          </cell>
          <cell r="N1726" t="str">
            <v xml:space="preserve">Crassus
Wall Duct KG
For the installation in waterproof concrete to connect on both sides HT/KG-pipes; form and pressure stable solid wall pipe; water pressure-tight, vulcanized Power-Profile to prevent ingress of odor, gas or water; connecting socket on both sides; 2 end caps as installation aid
Brand: Crassus “or equivalent”
Pressure-tight (bar): 2,5
Proof of pressure-tightness: MPA test report
Sealing material: EPDM
Pipe material: PVC
(optionally: PP/ KG2000)
HT/KG-pipe (DN): _____
Wall thickness (cm): _____
or
Item number: ______
Quantity (piece): ______
Price per unit (€): ______
Total price (€): _____
</v>
          </cell>
          <cell r="O1726" t="str">
            <v xml:space="preserve">For the installation in waterproof concrete to connect on both sides HT/KG-pipes; form and pressure stable solid wall pipe; water pressure-tight, vulcanized Power-Profile to prevent ingress of odor, gas or water; connecting socket on both sides; 2 end caps as installation aid
</v>
          </cell>
          <cell r="P1726">
            <v>22</v>
          </cell>
          <cell r="Q1726" t="str">
            <v>-</v>
          </cell>
          <cell r="R1726">
            <v>160</v>
          </cell>
          <cell r="S1726">
            <v>365</v>
          </cell>
          <cell r="T1726">
            <v>2.5</v>
          </cell>
          <cell r="U1726" t="str">
            <v>-</v>
          </cell>
          <cell r="V1726">
            <v>1.5</v>
          </cell>
          <cell r="W1726" t="str">
            <v>PVC / EPDM</v>
          </cell>
        </row>
        <row r="1727">
          <cell r="B1727" t="str">
            <v>CRA22128</v>
          </cell>
          <cell r="C1727" t="str">
            <v>CB160400</v>
          </cell>
          <cell r="D1727">
            <v>39259080</v>
          </cell>
          <cell r="E1727">
            <v>4260182346549</v>
          </cell>
          <cell r="F1727" t="str">
            <v>Wastewater Pipe-Wallpenetrations</v>
          </cell>
          <cell r="G1727" t="str">
            <v>Wall Duct</v>
          </cell>
          <cell r="H1727" t="str">
            <v>Wall Duct KG</v>
          </cell>
          <cell r="I1727">
            <v>22002</v>
          </cell>
          <cell r="J1727" t="str">
            <v>Kraso</v>
          </cell>
          <cell r="K1727" t="str">
            <v>Crassus - Wall Duct KG DN 160, for wall thickness 40 cm</v>
          </cell>
          <cell r="L1727" t="str">
            <v>vulcanized Power-Profile, water pressure-tight up to 2,5 bar, PVC / EPDM</v>
          </cell>
          <cell r="M1727" t="str">
            <v>Crassus - Wall Duct KG DN 160, for wall thickness 40 cm; vulcanized Power-Profile, water pressure-tight up to 2,5 bar, PVC / EPDM</v>
          </cell>
          <cell r="N1727" t="str">
            <v xml:space="preserve">Crassus
Wall Duct KG
For the installation in waterproof concrete to connect on both sides HT/KG-pipes; form and pressure stable solid wall pipe; water pressure-tight, vulcanized Power-Profile to prevent ingress of odor, gas or water; connecting socket on both sides; 2 end caps as installation aid
Brand: Crassus “or equivalent”
Pressure-tight (bar): 2,5
Proof of pressure-tightness: MPA test report
Sealing material: EPDM
Pipe material: PVC
(optionally: PP/ KG2000)
HT/KG-pipe (DN): _____
Wall thickness (cm): _____
or
Item number: ______
Quantity (piece): ______
Price per unit (€): ______
Total price (€): _____
</v>
          </cell>
          <cell r="O1727" t="str">
            <v xml:space="preserve">For the installation in waterproof concrete to connect on both sides HT/KG-pipes; form and pressure stable solid wall pipe; water pressure-tight, vulcanized Power-Profile to prevent ingress of odor, gas or water; connecting socket on both sides; 2 end caps as installation aid
</v>
          </cell>
          <cell r="P1727">
            <v>22</v>
          </cell>
          <cell r="Q1727" t="str">
            <v>-</v>
          </cell>
          <cell r="R1727">
            <v>160</v>
          </cell>
          <cell r="S1727">
            <v>400</v>
          </cell>
          <cell r="T1727">
            <v>2.5</v>
          </cell>
          <cell r="U1727" t="str">
            <v>-</v>
          </cell>
          <cell r="V1727">
            <v>1.7</v>
          </cell>
          <cell r="W1727" t="str">
            <v>PVC / EPDM</v>
          </cell>
        </row>
        <row r="1728">
          <cell r="B1728" t="str">
            <v>CRA22129</v>
          </cell>
          <cell r="C1728" t="str">
            <v>CB160450</v>
          </cell>
          <cell r="D1728">
            <v>39259080</v>
          </cell>
          <cell r="E1728">
            <v>4260182346556</v>
          </cell>
          <cell r="F1728" t="str">
            <v>Wastewater Pipe-Wallpenetrations</v>
          </cell>
          <cell r="G1728" t="str">
            <v>Wall Duct</v>
          </cell>
          <cell r="H1728" t="str">
            <v>Wall Duct KG</v>
          </cell>
          <cell r="I1728">
            <v>22002</v>
          </cell>
          <cell r="J1728" t="str">
            <v>Kraso</v>
          </cell>
          <cell r="K1728" t="str">
            <v>Crassus - Wall Duct KG DN 160, for wall thickness 45 cm</v>
          </cell>
          <cell r="L1728" t="str">
            <v>vulcanized Power-Profile, water pressure-tight up to 2,5 bar, PVC / EPDM</v>
          </cell>
          <cell r="M1728" t="str">
            <v>Crassus - Wall Duct KG DN 160, for wall thickness 45 cm; vulcanized Power-Profile, water pressure-tight up to 2,5 bar, PVC / EPDM</v>
          </cell>
          <cell r="N1728" t="str">
            <v xml:space="preserve">Crassus
Wall Duct KG
For the installation in waterproof concrete to connect on both sides HT/KG-pipes; form and pressure stable solid wall pipe; water pressure-tight, vulcanized Power-Profile to prevent ingress of odor, gas or water; connecting socket on both sides; 2 end caps as installation aid
Brand: Crassus “or equivalent”
Pressure-tight (bar): 2,5
Proof of pressure-tightness: MPA test report
Sealing material: EPDM
Pipe material: PVC
(optionally: PP/ KG2000)
HT/KG-pipe (DN): _____
Wall thickness (cm): _____
or
Item number: ______
Quantity (piece): ______
Price per unit (€): ______
Total price (€): _____
</v>
          </cell>
          <cell r="O1728" t="str">
            <v xml:space="preserve">For the installation in waterproof concrete to connect on both sides HT/KG-pipes; form and pressure stable solid wall pipe; water pressure-tight, vulcanized Power-Profile to prevent ingress of odor, gas or water; connecting socket on both sides; 2 end caps as installation aid
</v>
          </cell>
          <cell r="P1728">
            <v>22</v>
          </cell>
          <cell r="Q1728" t="str">
            <v>-</v>
          </cell>
          <cell r="R1728">
            <v>160</v>
          </cell>
          <cell r="S1728">
            <v>450</v>
          </cell>
          <cell r="T1728">
            <v>2.5</v>
          </cell>
          <cell r="U1728" t="str">
            <v>-</v>
          </cell>
          <cell r="V1728">
            <v>1.9</v>
          </cell>
          <cell r="W1728" t="str">
            <v>PVC / EPDM</v>
          </cell>
        </row>
        <row r="1729">
          <cell r="B1729" t="str">
            <v>CRA22130</v>
          </cell>
          <cell r="C1729" t="str">
            <v>CB160500</v>
          </cell>
          <cell r="D1729">
            <v>39259080</v>
          </cell>
          <cell r="E1729">
            <v>4260182346563</v>
          </cell>
          <cell r="F1729" t="str">
            <v>Wastewater Pipe-Wallpenetrations</v>
          </cell>
          <cell r="G1729" t="str">
            <v>Wall Duct</v>
          </cell>
          <cell r="H1729" t="str">
            <v>Wall Duct KG</v>
          </cell>
          <cell r="I1729">
            <v>22002</v>
          </cell>
          <cell r="J1729" t="str">
            <v>Kraso</v>
          </cell>
          <cell r="K1729" t="str">
            <v>Crassus - Wall Duct KG DN 160, for wall thickness 50 cm</v>
          </cell>
          <cell r="L1729" t="str">
            <v>vulcanized Power-Profile, water pressure-tight up to 2,5 bar, PVC / EPDM</v>
          </cell>
          <cell r="M1729" t="str">
            <v>Crassus - Wall Duct KG DN 160, for wall thickness 50 cm; vulcanized Power-Profile, water pressure-tight up to 2,5 bar, PVC / EPDM</v>
          </cell>
          <cell r="N1729" t="str">
            <v xml:space="preserve">Crassus
Wall Duct KG
For the installation in waterproof concrete to connect on both sides HT/KG-pipes; form and pressure stable solid wall pipe; water pressure-tight, vulcanized Power-Profile to prevent ingress of odor, gas or water; connecting socket on both sides; 2 end caps as installation aid
Brand: Crassus “or equivalent”
Pressure-tight (bar): 2,5
Proof of pressure-tightness: MPA test report
Sealing material: EPDM
Pipe material: PVC
(optionally: PP/ KG2000)
HT/KG-pipe (DN): _____
Wall thickness (cm): _____
or
Item number: ______
Quantity (piece): ______
Price per unit (€): ______
Total price (€): _____
</v>
          </cell>
          <cell r="O1729" t="str">
            <v xml:space="preserve">For the installation in waterproof concrete to connect on both sides HT/KG-pipes; form and pressure stable solid wall pipe; water pressure-tight, vulcanized Power-Profile to prevent ingress of odor, gas or water; connecting socket on both sides; 2 end caps as installation aid
</v>
          </cell>
          <cell r="P1729">
            <v>22</v>
          </cell>
          <cell r="Q1729" t="str">
            <v>-</v>
          </cell>
          <cell r="R1729">
            <v>160</v>
          </cell>
          <cell r="S1729">
            <v>500</v>
          </cell>
          <cell r="T1729">
            <v>2.5</v>
          </cell>
          <cell r="U1729" t="str">
            <v>-</v>
          </cell>
          <cell r="V1729">
            <v>2.1</v>
          </cell>
          <cell r="W1729" t="str">
            <v>PVC / EPDM</v>
          </cell>
        </row>
        <row r="1730">
          <cell r="B1730" t="str">
            <v>CRA22131</v>
          </cell>
          <cell r="C1730" t="str">
            <v>CB200200</v>
          </cell>
          <cell r="D1730">
            <v>39259080</v>
          </cell>
          <cell r="E1730">
            <v>4260182346785</v>
          </cell>
          <cell r="F1730" t="str">
            <v>Wastewater Pipe-Wallpenetrations</v>
          </cell>
          <cell r="G1730" t="str">
            <v>Wall Duct</v>
          </cell>
          <cell r="H1730" t="str">
            <v>Wall Duct KG</v>
          </cell>
          <cell r="I1730">
            <v>22002</v>
          </cell>
          <cell r="J1730" t="str">
            <v>Kraso</v>
          </cell>
          <cell r="K1730" t="str">
            <v>Crassus - Wall Duct KG DN 200, for wall thickness 20 cm</v>
          </cell>
          <cell r="L1730" t="str">
            <v>vulcanized Power-Profile, water pressure-tight up to 2,5 bar, PVC / EPDM</v>
          </cell>
          <cell r="M1730" t="str">
            <v>Crassus - Wall Duct KG DN 200, for wall thickness 20 cm; vulcanized Power-Profile, water pressure-tight up to 2,5 bar, PVC / EPDM</v>
          </cell>
          <cell r="N1730" t="str">
            <v xml:space="preserve">Crassus
Wall Duct KG
For the installation in waterproof concrete to connect on both sides HT/KG-pipes; form and pressure stable solid wall pipe; water pressure-tight, vulcanized Power-Profile to prevent ingress of odor, gas or water; connecting socket on both sides; 2 end caps as installation aid
Brand: Crassus “or equivalent”
Pressure-tight (bar): 2,5
Proof of pressure-tightness: MPA test report
Sealing material: EPDM
Pipe material: PVC
(optionally: PP/ KG2000)
HT/KG-pipe (DN): _____
Wall thickness (cm): _____
or
Item number: ______
Quantity (piece): ______
Price per unit (€): ______
Total price (€): _____
</v>
          </cell>
          <cell r="O1730" t="str">
            <v xml:space="preserve">For the installation in waterproof concrete to connect on both sides HT/KG-pipes; form and pressure stable solid wall pipe; water pressure-tight, vulcanized Power-Profile to prevent ingress of odor, gas or water; connecting socket on both sides; 2 end caps as installation aid
</v>
          </cell>
          <cell r="P1730">
            <v>22</v>
          </cell>
          <cell r="Q1730" t="str">
            <v>-</v>
          </cell>
          <cell r="R1730">
            <v>200</v>
          </cell>
          <cell r="S1730">
            <v>200</v>
          </cell>
          <cell r="T1730">
            <v>2.5</v>
          </cell>
          <cell r="U1730" t="str">
            <v>-</v>
          </cell>
          <cell r="V1730">
            <v>1.3</v>
          </cell>
          <cell r="W1730" t="str">
            <v>PVC / EPDM</v>
          </cell>
        </row>
        <row r="1731">
          <cell r="B1731" t="str">
            <v>CRA22132</v>
          </cell>
          <cell r="C1731" t="str">
            <v>CB200240</v>
          </cell>
          <cell r="D1731">
            <v>39259080</v>
          </cell>
          <cell r="E1731">
            <v>4260182346792</v>
          </cell>
          <cell r="F1731" t="str">
            <v>Wastewater Pipe-Wallpenetrations</v>
          </cell>
          <cell r="G1731" t="str">
            <v>Wall Duct</v>
          </cell>
          <cell r="H1731" t="str">
            <v>Wall Duct KG</v>
          </cell>
          <cell r="I1731">
            <v>22002</v>
          </cell>
          <cell r="J1731" t="str">
            <v>Kraso</v>
          </cell>
          <cell r="K1731" t="str">
            <v>Crassus - Wall Duct KG DN 200, for wall thickness 24 cm</v>
          </cell>
          <cell r="L1731" t="str">
            <v>vulcanized Power-Profile, water pressure-tight up to 2,5 bar, PVC / EPDM</v>
          </cell>
          <cell r="M1731" t="str">
            <v>Crassus - Wall Duct KG DN 200, for wall thickness 24 cm; vulcanized Power-Profile, water pressure-tight up to 2,5 bar, PVC / EPDM</v>
          </cell>
          <cell r="N1731" t="str">
            <v xml:space="preserve">Crassus
Wall Duct KG
For the installation in waterproof concrete to connect on both sides HT/KG-pipes; form and pressure stable solid wall pipe; water pressure-tight, vulcanized Power-Profile to prevent ingress of odor, gas or water; connecting socket on both sides; 2 end caps as installation aid
Brand: Crassus “or equivalent”
Pressure-tight (bar): 2,5
Proof of pressure-tightness: MPA test report
Sealing material: EPDM
Pipe material: PVC
(optionally: PP/ KG2000)
HT/KG-pipe (DN): _____
Wall thickness (cm): _____
or
Item number: ______
Quantity (piece): ______
Price per unit (€): ______
Total price (€): _____
</v>
          </cell>
          <cell r="O1731" t="str">
            <v xml:space="preserve">For the installation in waterproof concrete to connect on both sides HT/KG-pipes; form and pressure stable solid wall pipe; water pressure-tight, vulcanized Power-Profile to prevent ingress of odor, gas or water; connecting socket on both sides; 2 end caps as installation aid
</v>
          </cell>
          <cell r="P1731">
            <v>22</v>
          </cell>
          <cell r="Q1731" t="str">
            <v>-</v>
          </cell>
          <cell r="R1731">
            <v>200</v>
          </cell>
          <cell r="S1731">
            <v>240</v>
          </cell>
          <cell r="T1731">
            <v>2.5</v>
          </cell>
          <cell r="U1731" t="str">
            <v>-</v>
          </cell>
          <cell r="V1731">
            <v>1.5</v>
          </cell>
          <cell r="W1731" t="str">
            <v>PVC / EPDM</v>
          </cell>
        </row>
        <row r="1732">
          <cell r="B1732" t="str">
            <v>CRA22133</v>
          </cell>
          <cell r="C1732" t="str">
            <v>CB200250</v>
          </cell>
          <cell r="D1732">
            <v>39259080</v>
          </cell>
          <cell r="E1732">
            <v>4260182346808</v>
          </cell>
          <cell r="F1732" t="str">
            <v>Wastewater Pipe-Wallpenetrations</v>
          </cell>
          <cell r="G1732" t="str">
            <v>Wall Duct</v>
          </cell>
          <cell r="H1732" t="str">
            <v>Wall Duct KG</v>
          </cell>
          <cell r="I1732">
            <v>22002</v>
          </cell>
          <cell r="J1732" t="str">
            <v>Kraso</v>
          </cell>
          <cell r="K1732" t="str">
            <v>Crassus - Wall Duct KG DN 200, for wall thickness 25 cm</v>
          </cell>
          <cell r="L1732" t="str">
            <v>vulcanized Power-Profile, water pressure-tight up to 2,5 bar, PVC / EPDM</v>
          </cell>
          <cell r="M1732" t="str">
            <v>Crassus - Wall Duct KG DN 200, for wall thickness 25 cm; vulcanized Power-Profile, water pressure-tight up to 2,5 bar, PVC / EPDM</v>
          </cell>
          <cell r="N1732" t="str">
            <v xml:space="preserve">Crassus
Wall Duct KG
For the installation in waterproof concrete to connect on both sides HT/KG-pipes; form and pressure stable solid wall pipe; water pressure-tight, vulcanized Power-Profile to prevent ingress of odor, gas or water; connecting socket on both sides; 2 end caps as installation aid
Brand: Crassus “or equivalent”
Pressure-tight (bar): 2,5
Proof of pressure-tightness: MPA test report
Sealing material: EPDM
Pipe material: PVC
(optionally: PP/ KG2000)
HT/KG-pipe (DN): _____
Wall thickness (cm): _____
or
Item number: ______
Quantity (piece): ______
Price per unit (€): ______
Total price (€): _____
</v>
          </cell>
          <cell r="O1732" t="str">
            <v xml:space="preserve">For the installation in waterproof concrete to connect on both sides HT/KG-pipes; form and pressure stable solid wall pipe; water pressure-tight, vulcanized Power-Profile to prevent ingress of odor, gas or water; connecting socket on both sides; 2 end caps as installation aid
</v>
          </cell>
          <cell r="P1732">
            <v>22</v>
          </cell>
          <cell r="Q1732" t="str">
            <v>-</v>
          </cell>
          <cell r="R1732">
            <v>200</v>
          </cell>
          <cell r="S1732">
            <v>250</v>
          </cell>
          <cell r="T1732">
            <v>2.5</v>
          </cell>
          <cell r="U1732" t="str">
            <v>-</v>
          </cell>
          <cell r="V1732">
            <v>1.6</v>
          </cell>
          <cell r="W1732" t="str">
            <v>PVC / EPDM</v>
          </cell>
        </row>
        <row r="1733">
          <cell r="B1733" t="str">
            <v>CRA22134</v>
          </cell>
          <cell r="C1733" t="str">
            <v>CB200300</v>
          </cell>
          <cell r="D1733">
            <v>39259080</v>
          </cell>
          <cell r="E1733">
            <v>4260182346815</v>
          </cell>
          <cell r="F1733" t="str">
            <v>Wastewater Pipe-Wallpenetrations</v>
          </cell>
          <cell r="G1733" t="str">
            <v>Wall Duct</v>
          </cell>
          <cell r="H1733" t="str">
            <v>Wall Duct KG</v>
          </cell>
          <cell r="I1733">
            <v>22002</v>
          </cell>
          <cell r="J1733" t="str">
            <v>Kraso</v>
          </cell>
          <cell r="K1733" t="str">
            <v>Crassus - Wall Duct KG DN 200, for wall thickness 30 cm</v>
          </cell>
          <cell r="L1733" t="str">
            <v>vulcanized Power-Profile, water pressure-tight up to 2,5 bar, PVC / EPDM</v>
          </cell>
          <cell r="M1733" t="str">
            <v>Crassus - Wall Duct KG DN 200, for wall thickness 30 cm; vulcanized Power-Profile, water pressure-tight up to 2,5 bar, PVC / EPDM</v>
          </cell>
          <cell r="N1733" t="str">
            <v xml:space="preserve">Crassus
Wall Duct KG
For the installation in waterproof concrete to connect on both sides HT/KG-pipes; form and pressure stable solid wall pipe; water pressure-tight, vulcanized Power-Profile to prevent ingress of odor, gas or water; connecting socket on both sides; 2 end caps as installation aid
Brand: Crassus “or equivalent”
Pressure-tight (bar): 2,5
Proof of pressure-tightness: MPA test report
Sealing material: EPDM
Pipe material: PVC
(optionally: PP/ KG2000)
HT/KG-pipe (DN): _____
Wall thickness (cm): _____
or
Item number: ______
Quantity (piece): ______
Price per unit (€): ______
Total price (€): _____
</v>
          </cell>
          <cell r="O1733" t="str">
            <v xml:space="preserve">For the installation in waterproof concrete to connect on both sides HT/KG-pipes; form and pressure stable solid wall pipe; water pressure-tight, vulcanized Power-Profile to prevent ingress of odor, gas or water; connecting socket on both sides; 2 end caps as installation aid
</v>
          </cell>
          <cell r="P1733">
            <v>22</v>
          </cell>
          <cell r="Q1733" t="str">
            <v>-</v>
          </cell>
          <cell r="R1733">
            <v>200</v>
          </cell>
          <cell r="S1733">
            <v>300</v>
          </cell>
          <cell r="T1733">
            <v>2.5</v>
          </cell>
          <cell r="U1733" t="str">
            <v>-</v>
          </cell>
          <cell r="V1733">
            <v>1.8</v>
          </cell>
          <cell r="W1733" t="str">
            <v>PVC / EPDM</v>
          </cell>
        </row>
        <row r="1734">
          <cell r="B1734" t="str">
            <v>CRA22135</v>
          </cell>
          <cell r="C1734" t="str">
            <v>CB200350</v>
          </cell>
          <cell r="D1734">
            <v>39259080</v>
          </cell>
          <cell r="E1734">
            <v>4260182346822</v>
          </cell>
          <cell r="F1734" t="str">
            <v>Wastewater Pipe-Wallpenetrations</v>
          </cell>
          <cell r="G1734" t="str">
            <v>Wall Duct</v>
          </cell>
          <cell r="H1734" t="str">
            <v>Wall Duct KG</v>
          </cell>
          <cell r="I1734">
            <v>22002</v>
          </cell>
          <cell r="J1734" t="str">
            <v>Kraso</v>
          </cell>
          <cell r="K1734" t="str">
            <v>Crassus - Wall Duct KG DN 200, for wall thickness 35 cm</v>
          </cell>
          <cell r="L1734" t="str">
            <v>vulcanized Power-Profile, water pressure-tight up to 2,5 bar, PVC / EPDM</v>
          </cell>
          <cell r="M1734" t="str">
            <v>Crassus - Wall Duct KG DN 200, for wall thickness 35 cm; vulcanized Power-Profile, water pressure-tight up to 2,5 bar, PVC / EPDM</v>
          </cell>
          <cell r="N1734" t="str">
            <v xml:space="preserve">Crassus
Wall Duct KG
For the installation in waterproof concrete to connect on both sides HT/KG-pipes; form and pressure stable solid wall pipe; water pressure-tight, vulcanized Power-Profile to prevent ingress of odor, gas or water; connecting socket on both sides; 2 end caps as installation aid
Brand: Crassus “or equivalent”
Pressure-tight (bar): 2,5
Proof of pressure-tightness: MPA test report
Sealing material: EPDM
Pipe material: PVC
(optionally: PP/ KG2000)
HT/KG-pipe (DN): _____
Wall thickness (cm): _____
or
Item number: ______
Quantity (piece): ______
Price per unit (€): ______
Total price (€): _____
</v>
          </cell>
          <cell r="O1734" t="str">
            <v xml:space="preserve">For the installation in waterproof concrete to connect on both sides HT/KG-pipes; form and pressure stable solid wall pipe; water pressure-tight, vulcanized Power-Profile to prevent ingress of odor, gas or water; connecting socket on both sides; 2 end caps as installation aid
</v>
          </cell>
          <cell r="P1734">
            <v>22</v>
          </cell>
          <cell r="Q1734" t="str">
            <v>-</v>
          </cell>
          <cell r="R1734">
            <v>200</v>
          </cell>
          <cell r="S1734">
            <v>350</v>
          </cell>
          <cell r="T1734">
            <v>2.5</v>
          </cell>
          <cell r="U1734" t="str">
            <v>-</v>
          </cell>
          <cell r="V1734">
            <v>2</v>
          </cell>
          <cell r="W1734" t="str">
            <v>PVC / EPDM</v>
          </cell>
        </row>
        <row r="1735">
          <cell r="B1735" t="str">
            <v>CRA22136</v>
          </cell>
          <cell r="C1735" t="str">
            <v>CB200365</v>
          </cell>
          <cell r="D1735">
            <v>39259080</v>
          </cell>
          <cell r="E1735">
            <v>4260182346839</v>
          </cell>
          <cell r="F1735" t="str">
            <v>Wastewater Pipe-Wallpenetrations</v>
          </cell>
          <cell r="G1735" t="str">
            <v>Wall Duct</v>
          </cell>
          <cell r="H1735" t="str">
            <v>Wall Duct KG</v>
          </cell>
          <cell r="I1735">
            <v>22002</v>
          </cell>
          <cell r="J1735" t="str">
            <v>Kraso</v>
          </cell>
          <cell r="K1735" t="str">
            <v>Crassus - Wall Duct KG DN 200, for wall thickness 36,5 cm</v>
          </cell>
          <cell r="L1735" t="str">
            <v>vulcanized Power-Profile, water pressure-tight up to 2,5 bar, PVC / EPDM</v>
          </cell>
          <cell r="M1735" t="str">
            <v>Crassus - Wall Duct KG DN 200, for wall thickness 36,5 cm; vulcanized Power-Profile, water pressure-tight up to 2,5 bar, PVC / EPDM</v>
          </cell>
          <cell r="N1735" t="str">
            <v xml:space="preserve">Crassus
Wall Duct KG
For the installation in waterproof concrete to connect on both sides HT/KG-pipes; form and pressure stable solid wall pipe; water pressure-tight, vulcanized Power-Profile to prevent ingress of odor, gas or water; connecting socket on both sides; 2 end caps as installation aid
Brand: Crassus “or equivalent”
Pressure-tight (bar): 2,5
Proof of pressure-tightness: MPA test report
Sealing material: EPDM
Pipe material: PVC
(optionally: PP/ KG2000)
HT/KG-pipe (DN): _____
Wall thickness (cm): _____
or
Item number: ______
Quantity (piece): ______
Price per unit (€): ______
Total price (€): _____
</v>
          </cell>
          <cell r="O1735" t="str">
            <v xml:space="preserve">For the installation in waterproof concrete to connect on both sides HT/KG-pipes; form and pressure stable solid wall pipe; water pressure-tight, vulcanized Power-Profile to prevent ingress of odor, gas or water; connecting socket on both sides; 2 end caps as installation aid
</v>
          </cell>
          <cell r="P1735">
            <v>22</v>
          </cell>
          <cell r="Q1735" t="str">
            <v>-</v>
          </cell>
          <cell r="R1735">
            <v>200</v>
          </cell>
          <cell r="S1735">
            <v>365</v>
          </cell>
          <cell r="T1735">
            <v>2.5</v>
          </cell>
          <cell r="U1735" t="str">
            <v>-</v>
          </cell>
          <cell r="V1735">
            <v>2</v>
          </cell>
          <cell r="W1735" t="str">
            <v>PVC / EPDM</v>
          </cell>
        </row>
        <row r="1736">
          <cell r="B1736" t="str">
            <v>CRA22137</v>
          </cell>
          <cell r="C1736" t="str">
            <v>CB200400</v>
          </cell>
          <cell r="D1736">
            <v>39259080</v>
          </cell>
          <cell r="E1736">
            <v>4260182346846</v>
          </cell>
          <cell r="F1736" t="str">
            <v>Wastewater Pipe-Wallpenetrations</v>
          </cell>
          <cell r="G1736" t="str">
            <v>Wall Duct</v>
          </cell>
          <cell r="H1736" t="str">
            <v>Wall Duct KG</v>
          </cell>
          <cell r="I1736">
            <v>22002</v>
          </cell>
          <cell r="J1736" t="str">
            <v>Kraso</v>
          </cell>
          <cell r="K1736" t="str">
            <v>Crassus - Wall Duct KG DN 200, for wall thickness 40 cm</v>
          </cell>
          <cell r="L1736" t="str">
            <v>vulcanized Power-Profile, water pressure-tight up to 2,5 bar, PVC / EPDM</v>
          </cell>
          <cell r="M1736" t="str">
            <v>Crassus - Wall Duct KG DN 200, for wall thickness 40 cm; vulcanized Power-Profile, water pressure-tight up to 2,5 bar, PVC / EPDM</v>
          </cell>
          <cell r="N1736" t="str">
            <v xml:space="preserve">Crassus
Wall Duct KG
For the installation in waterproof concrete to connect on both sides HT/KG-pipes; form and pressure stable solid wall pipe; water pressure-tight, vulcanized Power-Profile to prevent ingress of odor, gas or water; connecting socket on both sides; 2 end caps as installation aid
Brand: Crassus “or equivalent”
Pressure-tight (bar): 2,5
Proof of pressure-tightness: MPA test report
Sealing material: EPDM
Pipe material: PVC
(optionally: PP/ KG2000)
HT/KG-pipe (DN): _____
Wall thickness (cm): _____
or
Item number: ______
Quantity (piece): ______
Price per unit (€): ______
Total price (€): _____
</v>
          </cell>
          <cell r="O1736" t="str">
            <v xml:space="preserve">For the installation in waterproof concrete to connect on both sides HT/KG-pipes; form and pressure stable solid wall pipe; water pressure-tight, vulcanized Power-Profile to prevent ingress of odor, gas or water; connecting socket on both sides; 2 end caps as installation aid
</v>
          </cell>
          <cell r="P1736">
            <v>22</v>
          </cell>
          <cell r="Q1736" t="str">
            <v>-</v>
          </cell>
          <cell r="R1736">
            <v>200</v>
          </cell>
          <cell r="S1736">
            <v>400</v>
          </cell>
          <cell r="T1736">
            <v>2.5</v>
          </cell>
          <cell r="U1736" t="str">
            <v>-</v>
          </cell>
          <cell r="V1736">
            <v>2.2000000000000002</v>
          </cell>
          <cell r="W1736" t="str">
            <v>PVC / EPDM</v>
          </cell>
        </row>
        <row r="1737">
          <cell r="B1737" t="str">
            <v>CRA22138</v>
          </cell>
          <cell r="C1737" t="str">
            <v>CB200450</v>
          </cell>
          <cell r="D1737">
            <v>39259080</v>
          </cell>
          <cell r="E1737">
            <v>4260182346853</v>
          </cell>
          <cell r="F1737" t="str">
            <v>Wastewater Pipe-Wallpenetrations</v>
          </cell>
          <cell r="G1737" t="str">
            <v>Wall Duct</v>
          </cell>
          <cell r="H1737" t="str">
            <v>Wall Duct KG</v>
          </cell>
          <cell r="I1737">
            <v>22002</v>
          </cell>
          <cell r="J1737" t="str">
            <v>Kraso</v>
          </cell>
          <cell r="K1737" t="str">
            <v>Crassus - Wall Duct KG DN 200, for wall thickness 45 cm</v>
          </cell>
          <cell r="L1737" t="str">
            <v>vulcanized Power-Profile, water pressure-tight up to 2,5 bar, PVC / EPDM</v>
          </cell>
          <cell r="M1737" t="str">
            <v>Crassus - Wall Duct KG DN 200, for wall thickness 45 cm; vulcanized Power-Profile, water pressure-tight up to 2,5 bar, PVC / EPDM</v>
          </cell>
          <cell r="N1737" t="str">
            <v xml:space="preserve">Crassus
Wall Duct KG
For the installation in waterproof concrete to connect on both sides HT/KG-pipes; form and pressure stable solid wall pipe; water pressure-tight, vulcanized Power-Profile to prevent ingress of odor, gas or water; connecting socket on both sides; 2 end caps as installation aid
Brand: Crassus “or equivalent”
Pressure-tight (bar): 2,5
Proof of pressure-tightness: MPA test report
Sealing material: EPDM
Pipe material: PVC
(optionally: PP/ KG2000)
HT/KG-pipe (DN): _____
Wall thickness (cm): _____
or
Item number: ______
Quantity (piece): ______
Price per unit (€): ______
Total price (€): _____
</v>
          </cell>
          <cell r="O1737" t="str">
            <v xml:space="preserve">For the installation in waterproof concrete to connect on both sides HT/KG-pipes; form and pressure stable solid wall pipe; water pressure-tight, vulcanized Power-Profile to prevent ingress of odor, gas or water; connecting socket on both sides; 2 end caps as installation aid
</v>
          </cell>
          <cell r="P1737">
            <v>22</v>
          </cell>
          <cell r="Q1737" t="str">
            <v>-</v>
          </cell>
          <cell r="R1737">
            <v>200</v>
          </cell>
          <cell r="S1737">
            <v>450</v>
          </cell>
          <cell r="T1737">
            <v>2.5</v>
          </cell>
          <cell r="U1737" t="str">
            <v>-</v>
          </cell>
          <cell r="V1737">
            <v>2.4</v>
          </cell>
          <cell r="W1737" t="str">
            <v>PVC / EPDM</v>
          </cell>
        </row>
        <row r="1738">
          <cell r="B1738" t="str">
            <v>CRA22139</v>
          </cell>
          <cell r="C1738" t="str">
            <v>CB200500</v>
          </cell>
          <cell r="D1738">
            <v>39259080</v>
          </cell>
          <cell r="E1738">
            <v>4260182346860</v>
          </cell>
          <cell r="F1738" t="str">
            <v>Wastewater Pipe-Wallpenetrations</v>
          </cell>
          <cell r="G1738" t="str">
            <v>Wall Duct</v>
          </cell>
          <cell r="H1738" t="str">
            <v>Wall Duct KG</v>
          </cell>
          <cell r="I1738">
            <v>22002</v>
          </cell>
          <cell r="J1738" t="str">
            <v>Kraso</v>
          </cell>
          <cell r="K1738" t="str">
            <v>Crassus - Wall Duct KG DN 200, for wall thickness 50 cm</v>
          </cell>
          <cell r="L1738" t="str">
            <v>vulcanized Power-Profile, water pressure-tight up to 2,5 bar, PVC / EPDM</v>
          </cell>
          <cell r="M1738" t="str">
            <v>Crassus - Wall Duct KG DN 200, for wall thickness 50 cm; vulcanized Power-Profile, water pressure-tight up to 2,5 bar, PVC / EPDM</v>
          </cell>
          <cell r="N1738" t="str">
            <v xml:space="preserve">Crassus
Wall Duct KG
For the installation in waterproof concrete to connect on both sides HT/KG-pipes; form and pressure stable solid wall pipe; water pressure-tight, vulcanized Power-Profile to prevent ingress of odor, gas or water; connecting socket on both sides; 2 end caps as installation aid
Brand: Crassus “or equivalent”
Pressure-tight (bar): 2,5
Proof of pressure-tightness: MPA test report
Sealing material: EPDM
Pipe material: PVC
(optionally: PP/ KG2000)
HT/KG-pipe (DN): _____
Wall thickness (cm): _____
or
Item number: ______
Quantity (piece): ______
Price per unit (€): ______
Total price (€): _____
</v>
          </cell>
          <cell r="O1738" t="str">
            <v xml:space="preserve">For the installation in waterproof concrete to connect on both sides HT/KG-pipes; form and pressure stable solid wall pipe; water pressure-tight, vulcanized Power-Profile to prevent ingress of odor, gas or water; connecting socket on both sides; 2 end caps as installation aid
</v>
          </cell>
          <cell r="P1738">
            <v>22</v>
          </cell>
          <cell r="Q1738" t="str">
            <v>-</v>
          </cell>
          <cell r="R1738">
            <v>200</v>
          </cell>
          <cell r="S1738">
            <v>500</v>
          </cell>
          <cell r="T1738">
            <v>2.5</v>
          </cell>
          <cell r="U1738" t="str">
            <v>-</v>
          </cell>
          <cell r="V1738">
            <v>2.6</v>
          </cell>
          <cell r="W1738" t="str">
            <v>PVC / EPDM</v>
          </cell>
        </row>
        <row r="1739">
          <cell r="B1739" t="str">
            <v>CRA22140</v>
          </cell>
          <cell r="C1739" t="str">
            <v>CB250200</v>
          </cell>
          <cell r="D1739">
            <v>39259080</v>
          </cell>
          <cell r="E1739">
            <v>4260182346877</v>
          </cell>
          <cell r="F1739" t="str">
            <v>Wastewater Pipe-Wallpenetrations</v>
          </cell>
          <cell r="G1739" t="str">
            <v>Wall Duct</v>
          </cell>
          <cell r="H1739" t="str">
            <v>Wall Duct KG</v>
          </cell>
          <cell r="I1739">
            <v>22002</v>
          </cell>
          <cell r="J1739" t="str">
            <v>Kraso</v>
          </cell>
          <cell r="K1739" t="str">
            <v>Crassus - Wall Duct KG DN 250, for wall thickness 20 cm</v>
          </cell>
          <cell r="L1739" t="str">
            <v>vulcanized Power-Profile, water pressure-tight up to 2,5 bar, PVC / EPDM</v>
          </cell>
          <cell r="M1739" t="str">
            <v>Crassus - Wall Duct KG DN 250, for wall thickness 20 cm; vulcanized Power-Profile, water pressure-tight up to 2,5 bar, PVC / EPDM</v>
          </cell>
          <cell r="N1739" t="str">
            <v xml:space="preserve">Crassus
Wall Duct KG
For the installation in waterproof concrete to connect on both sides HT/KG-pipes; form and pressure stable solid wall pipe; water pressure-tight, vulcanized Power-Profile to prevent ingress of odor, gas or water; connecting socket on both sides; 2 end caps as installation aid
Brand: Crassus “or equivalent”
Pressure-tight (bar): 2,5
Proof of pressure-tightness: MPA test report
Sealing material: EPDM
Pipe material: PVC
(optionally: PP/ KG2000)
HT/KG-pipe (DN): _____
Wall thickness (cm): _____
or
Item number: ______
Quantity (piece): ______
Price per unit (€): ______
Total price (€): _____
</v>
          </cell>
          <cell r="O1739" t="str">
            <v xml:space="preserve">For the installation in waterproof concrete to connect on both sides HT/KG-pipes; form and pressure stable solid wall pipe; water pressure-tight, vulcanized Power-Profile to prevent ingress of odor, gas or water; connecting socket on both sides; 2 end caps as installation aid
</v>
          </cell>
          <cell r="P1739">
            <v>22</v>
          </cell>
          <cell r="Q1739" t="str">
            <v>-</v>
          </cell>
          <cell r="R1739">
            <v>250</v>
          </cell>
          <cell r="S1739">
            <v>200</v>
          </cell>
          <cell r="T1739">
            <v>2.5</v>
          </cell>
          <cell r="U1739" t="str">
            <v>-</v>
          </cell>
          <cell r="V1739">
            <v>2.4</v>
          </cell>
          <cell r="W1739" t="str">
            <v>PVC / EPDM</v>
          </cell>
        </row>
        <row r="1740">
          <cell r="B1740" t="str">
            <v>CRA22141</v>
          </cell>
          <cell r="C1740" t="str">
            <v>CB250240</v>
          </cell>
          <cell r="D1740">
            <v>39259080</v>
          </cell>
          <cell r="E1740">
            <v>4260182346884</v>
          </cell>
          <cell r="F1740" t="str">
            <v>Wastewater Pipe-Wallpenetrations</v>
          </cell>
          <cell r="G1740" t="str">
            <v>Wall Duct</v>
          </cell>
          <cell r="H1740" t="str">
            <v>Wall Duct KG</v>
          </cell>
          <cell r="I1740">
            <v>22002</v>
          </cell>
          <cell r="J1740" t="str">
            <v>Kraso</v>
          </cell>
          <cell r="K1740" t="str">
            <v>Crassus - Wall Duct KG DN 250, for wall thickness 24 cm</v>
          </cell>
          <cell r="L1740" t="str">
            <v>vulcanized Power-Profile, water pressure-tight up to 2,5 bar, PVC / EPDM</v>
          </cell>
          <cell r="M1740" t="str">
            <v>Crassus - Wall Duct KG DN 250, for wall thickness 24 cm; vulcanized Power-Profile, water pressure-tight up to 2,5 bar, PVC / EPDM</v>
          </cell>
          <cell r="N1740" t="str">
            <v xml:space="preserve">Crassus
Wall Duct KG
For the installation in waterproof concrete to connect on both sides HT/KG-pipes; form and pressure stable solid wall pipe; water pressure-tight, vulcanized Power-Profile to prevent ingress of odor, gas or water; connecting socket on both sides; 2 end caps as installation aid
Brand: Crassus “or equivalent”
Pressure-tight (bar): 2,5
Proof of pressure-tightness: MPA test report
Sealing material: EPDM
Pipe material: PVC
(optionally: PP/ KG2000)
HT/KG-pipe (DN): _____
Wall thickness (cm): _____
or
Item number: ______
Quantity (piece): ______
Price per unit (€): ______
Total price (€): _____
</v>
          </cell>
          <cell r="O1740" t="str">
            <v xml:space="preserve">For the installation in waterproof concrete to connect on both sides HT/KG-pipes; form and pressure stable solid wall pipe; water pressure-tight, vulcanized Power-Profile to prevent ingress of odor, gas or water; connecting socket on both sides; 2 end caps as installation aid
</v>
          </cell>
          <cell r="P1740">
            <v>22</v>
          </cell>
          <cell r="Q1740" t="str">
            <v>-</v>
          </cell>
          <cell r="R1740">
            <v>250</v>
          </cell>
          <cell r="S1740">
            <v>240</v>
          </cell>
          <cell r="T1740">
            <v>2.5</v>
          </cell>
          <cell r="U1740" t="str">
            <v>-</v>
          </cell>
          <cell r="V1740">
            <v>2.6</v>
          </cell>
          <cell r="W1740" t="str">
            <v>PVC / EPDM</v>
          </cell>
        </row>
        <row r="1741">
          <cell r="B1741" t="str">
            <v>CRA22142</v>
          </cell>
          <cell r="C1741" t="str">
            <v>CB250250</v>
          </cell>
          <cell r="D1741">
            <v>39259080</v>
          </cell>
          <cell r="E1741">
            <v>4260182346891</v>
          </cell>
          <cell r="F1741" t="str">
            <v>Wastewater Pipe-Wallpenetrations</v>
          </cell>
          <cell r="G1741" t="str">
            <v>Wall Duct</v>
          </cell>
          <cell r="H1741" t="str">
            <v>Wall Duct KG</v>
          </cell>
          <cell r="I1741">
            <v>22002</v>
          </cell>
          <cell r="J1741" t="str">
            <v>Kraso</v>
          </cell>
          <cell r="K1741" t="str">
            <v>Crassus - Wall Duct KG DN 250, for wall thickness 25 cm</v>
          </cell>
          <cell r="L1741" t="str">
            <v>vulcanized Power-Profile, water pressure-tight up to 2,5 bar, PVC / EPDM</v>
          </cell>
          <cell r="M1741" t="str">
            <v>Crassus - Wall Duct KG DN 250, for wall thickness 25 cm; vulcanized Power-Profile, water pressure-tight up to 2,5 bar, PVC / EPDM</v>
          </cell>
          <cell r="N1741" t="str">
            <v xml:space="preserve">Crassus
Wall Duct KG
For the installation in waterproof concrete to connect on both sides HT/KG-pipes; form and pressure stable solid wall pipe; water pressure-tight, vulcanized Power-Profile to prevent ingress of odor, gas or water; connecting socket on both sides; 2 end caps as installation aid
Brand: Crassus “or equivalent”
Pressure-tight (bar): 2,5
Proof of pressure-tightness: MPA test report
Sealing material: EPDM
Pipe material: PVC
(optionally: PP/ KG2000)
HT/KG-pipe (DN): _____
Wall thickness (cm): _____
or
Item number: ______
Quantity (piece): ______
Price per unit (€): ______
Total price (€): _____
</v>
          </cell>
          <cell r="O1741" t="str">
            <v xml:space="preserve">For the installation in waterproof concrete to connect on both sides HT/KG-pipes; form and pressure stable solid wall pipe; water pressure-tight, vulcanized Power-Profile to prevent ingress of odor, gas or water; connecting socket on both sides; 2 end caps as installation aid
</v>
          </cell>
          <cell r="P1741">
            <v>22</v>
          </cell>
          <cell r="Q1741" t="str">
            <v>-</v>
          </cell>
          <cell r="R1741">
            <v>250</v>
          </cell>
          <cell r="S1741">
            <v>250</v>
          </cell>
          <cell r="T1741">
            <v>2.5</v>
          </cell>
          <cell r="U1741" t="str">
            <v>-</v>
          </cell>
          <cell r="V1741">
            <v>2.8</v>
          </cell>
          <cell r="W1741" t="str">
            <v>PVC / EPDM</v>
          </cell>
        </row>
        <row r="1742">
          <cell r="B1742" t="str">
            <v>CRA22143</v>
          </cell>
          <cell r="C1742" t="str">
            <v>CB250300</v>
          </cell>
          <cell r="D1742">
            <v>39259080</v>
          </cell>
          <cell r="E1742">
            <v>4260182346907</v>
          </cell>
          <cell r="F1742" t="str">
            <v>Wastewater Pipe-Wallpenetrations</v>
          </cell>
          <cell r="G1742" t="str">
            <v>Wall Duct</v>
          </cell>
          <cell r="H1742" t="str">
            <v>Wall Duct KG</v>
          </cell>
          <cell r="I1742">
            <v>22002</v>
          </cell>
          <cell r="J1742" t="str">
            <v>Kraso</v>
          </cell>
          <cell r="K1742" t="str">
            <v>Crassus - Wall Duct KG DN 250, for wall thickness 30 cm</v>
          </cell>
          <cell r="L1742" t="str">
            <v>vulcanized Power-Profile, water pressure-tight up to 2,5 bar, PVC / EPDM</v>
          </cell>
          <cell r="M1742" t="str">
            <v>Crassus - Wall Duct KG DN 250, for wall thickness 30 cm; vulcanized Power-Profile, water pressure-tight up to 2,5 bar, PVC / EPDM</v>
          </cell>
          <cell r="N1742" t="str">
            <v xml:space="preserve">Crassus
Wall Duct KG
For the installation in waterproof concrete to connect on both sides HT/KG-pipes; form and pressure stable solid wall pipe; water pressure-tight, vulcanized Power-Profile to prevent ingress of odor, gas or water; connecting socket on both sides; 2 end caps as installation aid
Brand: Crassus “or equivalent”
Pressure-tight (bar): 2,5
Proof of pressure-tightness: MPA test report
Sealing material: EPDM
Pipe material: PVC
(optionally: PP/ KG2000)
HT/KG-pipe (DN): _____
Wall thickness (cm): _____
or
Item number: ______
Quantity (piece): ______
Price per unit (€): ______
Total price (€): _____
</v>
          </cell>
          <cell r="O1742" t="str">
            <v xml:space="preserve">For the installation in waterproof concrete to connect on both sides HT/KG-pipes; form and pressure stable solid wall pipe; water pressure-tight, vulcanized Power-Profile to prevent ingress of odor, gas or water; connecting socket on both sides; 2 end caps as installation aid
</v>
          </cell>
          <cell r="P1742">
            <v>22</v>
          </cell>
          <cell r="Q1742" t="str">
            <v>-</v>
          </cell>
          <cell r="R1742">
            <v>250</v>
          </cell>
          <cell r="S1742">
            <v>300</v>
          </cell>
          <cell r="T1742">
            <v>2.5</v>
          </cell>
          <cell r="U1742" t="str">
            <v>-</v>
          </cell>
          <cell r="V1742">
            <v>3.1</v>
          </cell>
          <cell r="W1742" t="str">
            <v>PVC / EPDM</v>
          </cell>
        </row>
        <row r="1743">
          <cell r="B1743" t="str">
            <v>CRA22144</v>
          </cell>
          <cell r="C1743" t="str">
            <v>CB250350</v>
          </cell>
          <cell r="D1743">
            <v>39259080</v>
          </cell>
          <cell r="E1743">
            <v>4260182346914</v>
          </cell>
          <cell r="F1743" t="str">
            <v>Wastewater Pipe-Wallpenetrations</v>
          </cell>
          <cell r="G1743" t="str">
            <v>Wall Duct</v>
          </cell>
          <cell r="H1743" t="str">
            <v>Wall Duct KG</v>
          </cell>
          <cell r="I1743">
            <v>22002</v>
          </cell>
          <cell r="J1743" t="str">
            <v>Kraso</v>
          </cell>
          <cell r="K1743" t="str">
            <v>Crassus - Wall Duct KG DN 250, for wall thickness 35 cm</v>
          </cell>
          <cell r="L1743" t="str">
            <v>vulcanized Power-Profile, water pressure-tight up to 2,5 bar, PVC / EPDM</v>
          </cell>
          <cell r="M1743" t="str">
            <v>Crassus - Wall Duct KG DN 250, for wall thickness 35 cm; vulcanized Power-Profile, water pressure-tight up to 2,5 bar, PVC / EPDM</v>
          </cell>
          <cell r="N1743" t="str">
            <v xml:space="preserve">Crassus
Wall Duct KG
For the installation in waterproof concrete to connect on both sides HT/KG-pipes; form and pressure stable solid wall pipe; water pressure-tight, vulcanized Power-Profile to prevent ingress of odor, gas or water; connecting socket on both sides; 2 end caps as installation aid
Brand: Crassus “or equivalent”
Pressure-tight (bar): 2,5
Proof of pressure-tightness: MPA test report
Sealing material: EPDM
Pipe material: PVC
(optionally: PP/ KG2000)
HT/KG-pipe (DN): _____
Wall thickness (cm): _____
or
Item number: ______
Quantity (piece): ______
Price per unit (€): ______
Total price (€): _____
</v>
          </cell>
          <cell r="O1743" t="str">
            <v xml:space="preserve">For the installation in waterproof concrete to connect on both sides HT/KG-pipes; form and pressure stable solid wall pipe; water pressure-tight, vulcanized Power-Profile to prevent ingress of odor, gas or water; connecting socket on both sides; 2 end caps as installation aid
</v>
          </cell>
          <cell r="P1743">
            <v>22</v>
          </cell>
          <cell r="Q1743" t="str">
            <v>-</v>
          </cell>
          <cell r="R1743">
            <v>250</v>
          </cell>
          <cell r="S1743">
            <v>350</v>
          </cell>
          <cell r="T1743">
            <v>2.5</v>
          </cell>
          <cell r="U1743" t="str">
            <v>-</v>
          </cell>
          <cell r="V1743">
            <v>3.4</v>
          </cell>
          <cell r="W1743" t="str">
            <v>PVC / EPDM</v>
          </cell>
        </row>
        <row r="1744">
          <cell r="B1744" t="str">
            <v>CRA22145</v>
          </cell>
          <cell r="C1744" t="str">
            <v>CB250365</v>
          </cell>
          <cell r="D1744">
            <v>39259080</v>
          </cell>
          <cell r="E1744">
            <v>4260182346921</v>
          </cell>
          <cell r="F1744" t="str">
            <v>Wastewater Pipe-Wallpenetrations</v>
          </cell>
          <cell r="G1744" t="str">
            <v>Wall Duct</v>
          </cell>
          <cell r="H1744" t="str">
            <v>Wall Duct KG</v>
          </cell>
          <cell r="I1744">
            <v>22002</v>
          </cell>
          <cell r="J1744" t="str">
            <v>Kraso</v>
          </cell>
          <cell r="K1744" t="str">
            <v>Crassus - Wall Duct KG DN 250, for wall thickness 36,5 cm</v>
          </cell>
          <cell r="L1744" t="str">
            <v>vulcanized Power-Profile, water pressure-tight up to 2,5 bar, PVC / EPDM</v>
          </cell>
          <cell r="M1744" t="str">
            <v>Crassus - Wall Duct KG DN 250, for wall thickness 36,5 cm; vulcanized Power-Profile, water pressure-tight up to 2,5 bar, PVC / EPDM</v>
          </cell>
          <cell r="N1744" t="str">
            <v xml:space="preserve">Crassus
Wall Duct KG
For the installation in waterproof concrete to connect on both sides HT/KG-pipes; form and pressure stable solid wall pipe; water pressure-tight, vulcanized Power-Profile to prevent ingress of odor, gas or water; connecting socket on both sides; 2 end caps as installation aid
Brand: Crassus “or equivalent”
Pressure-tight (bar): 2,5
Proof of pressure-tightness: MPA test report
Sealing material: EPDM
Pipe material: PVC
(optionally: PP/ KG2000)
HT/KG-pipe (DN): _____
Wall thickness (cm): _____
or
Item number: ______
Quantity (piece): ______
Price per unit (€): ______
Total price (€): _____
</v>
          </cell>
          <cell r="O1744" t="str">
            <v xml:space="preserve">For the installation in waterproof concrete to connect on both sides HT/KG-pipes; form and pressure stable solid wall pipe; water pressure-tight, vulcanized Power-Profile to prevent ingress of odor, gas or water; connecting socket on both sides; 2 end caps as installation aid
</v>
          </cell>
          <cell r="P1744">
            <v>22</v>
          </cell>
          <cell r="Q1744" t="str">
            <v>-</v>
          </cell>
          <cell r="R1744">
            <v>250</v>
          </cell>
          <cell r="S1744">
            <v>365</v>
          </cell>
          <cell r="T1744">
            <v>2.5</v>
          </cell>
          <cell r="U1744" t="str">
            <v>-</v>
          </cell>
          <cell r="V1744">
            <v>3.4</v>
          </cell>
          <cell r="W1744" t="str">
            <v>PVC / EPDM</v>
          </cell>
        </row>
        <row r="1745">
          <cell r="B1745" t="str">
            <v>CRA22146</v>
          </cell>
          <cell r="C1745" t="str">
            <v>CB250400</v>
          </cell>
          <cell r="D1745">
            <v>39259080</v>
          </cell>
          <cell r="E1745">
            <v>4260182346938</v>
          </cell>
          <cell r="F1745" t="str">
            <v>Wastewater Pipe-Wallpenetrations</v>
          </cell>
          <cell r="G1745" t="str">
            <v>Wall Duct</v>
          </cell>
          <cell r="H1745" t="str">
            <v>Wall Duct KG</v>
          </cell>
          <cell r="I1745">
            <v>22002</v>
          </cell>
          <cell r="J1745" t="str">
            <v>Kraso</v>
          </cell>
          <cell r="K1745" t="str">
            <v>Crassus - Wall Duct KG DN 250, for wall thickness 40 cm</v>
          </cell>
          <cell r="L1745" t="str">
            <v>vulcanized Power-Profile, water pressure-tight up to 2,5 bar, PVC / EPDM</v>
          </cell>
          <cell r="M1745" t="str">
            <v>Crassus - Wall Duct KG DN 250, for wall thickness 40 cm; vulcanized Power-Profile, water pressure-tight up to 2,5 bar, PVC / EPDM</v>
          </cell>
          <cell r="N1745" t="str">
            <v xml:space="preserve">Crassus
Wall Duct KG
For the installation in waterproof concrete to connect on both sides HT/KG-pipes; form and pressure stable solid wall pipe; water pressure-tight, vulcanized Power-Profile to prevent ingress of odor, gas or water; connecting socket on both sides; 2 end caps as installation aid
Brand: Crassus “or equivalent”
Pressure-tight (bar): 2,5
Proof of pressure-tightness: MPA test report
Sealing material: EPDM
Pipe material: PVC
(optionally: PP/ KG2000)
HT/KG-pipe (DN): _____
Wall thickness (cm): _____
or
Item number: ______
Quantity (piece): ______
Price per unit (€): ______
Total price (€): _____
</v>
          </cell>
          <cell r="O1745" t="str">
            <v xml:space="preserve">For the installation in waterproof concrete to connect on both sides HT/KG-pipes; form and pressure stable solid wall pipe; water pressure-tight, vulcanized Power-Profile to prevent ingress of odor, gas or water; connecting socket on both sides; 2 end caps as installation aid
</v>
          </cell>
          <cell r="P1745">
            <v>22</v>
          </cell>
          <cell r="Q1745" t="str">
            <v>-</v>
          </cell>
          <cell r="R1745">
            <v>250</v>
          </cell>
          <cell r="S1745">
            <v>400</v>
          </cell>
          <cell r="T1745">
            <v>2.5</v>
          </cell>
          <cell r="U1745" t="str">
            <v>-</v>
          </cell>
          <cell r="V1745">
            <v>3.8</v>
          </cell>
          <cell r="W1745" t="str">
            <v>PVC / EPDM</v>
          </cell>
        </row>
        <row r="1746">
          <cell r="B1746" t="str">
            <v>CRA22147</v>
          </cell>
          <cell r="C1746" t="str">
            <v>CB250450</v>
          </cell>
          <cell r="D1746">
            <v>39259080</v>
          </cell>
          <cell r="E1746">
            <v>4260182346945</v>
          </cell>
          <cell r="F1746" t="str">
            <v>Wastewater Pipe-Wallpenetrations</v>
          </cell>
          <cell r="G1746" t="str">
            <v>Wall Duct</v>
          </cell>
          <cell r="H1746" t="str">
            <v>Wall Duct KG</v>
          </cell>
          <cell r="I1746">
            <v>22002</v>
          </cell>
          <cell r="J1746" t="str">
            <v>Kraso</v>
          </cell>
          <cell r="K1746" t="str">
            <v>Crassus - Wall Duct KG DN 250, for wall thickness 45 cm</v>
          </cell>
          <cell r="L1746" t="str">
            <v>vulcanized Power-Profile, water pressure-tight up to 2,5 bar, PVC / EPDM</v>
          </cell>
          <cell r="M1746" t="str">
            <v>Crassus - Wall Duct KG DN 250, for wall thickness 45 cm; vulcanized Power-Profile, water pressure-tight up to 2,5 bar, PVC / EPDM</v>
          </cell>
          <cell r="N1746" t="str">
            <v xml:space="preserve">Crassus
Wall Duct KG
For the installation in waterproof concrete to connect on both sides HT/KG-pipes; form and pressure stable solid wall pipe; water pressure-tight, vulcanized Power-Profile to prevent ingress of odor, gas or water; connecting socket on both sides; 2 end caps as installation aid
Brand: Crassus “or equivalent”
Pressure-tight (bar): 2,5
Proof of pressure-tightness: MPA test report
Sealing material: EPDM
Pipe material: PVC
(optionally: PP/ KG2000)
HT/KG-pipe (DN): _____
Wall thickness (cm): _____
or
Item number: ______
Quantity (piece): ______
Price per unit (€): ______
Total price (€): _____
</v>
          </cell>
          <cell r="O1746" t="str">
            <v xml:space="preserve">For the installation in waterproof concrete to connect on both sides HT/KG-pipes; form and pressure stable solid wall pipe; water pressure-tight, vulcanized Power-Profile to prevent ingress of odor, gas or water; connecting socket on both sides; 2 end caps as installation aid
</v>
          </cell>
          <cell r="P1746">
            <v>22</v>
          </cell>
          <cell r="Q1746" t="str">
            <v>-</v>
          </cell>
          <cell r="R1746">
            <v>250</v>
          </cell>
          <cell r="S1746">
            <v>450</v>
          </cell>
          <cell r="T1746">
            <v>2.5</v>
          </cell>
          <cell r="U1746" t="str">
            <v>-</v>
          </cell>
          <cell r="V1746">
            <v>4.2</v>
          </cell>
          <cell r="W1746" t="str">
            <v>PVC / EPDM</v>
          </cell>
        </row>
        <row r="1747">
          <cell r="B1747" t="str">
            <v>CRA22148</v>
          </cell>
          <cell r="C1747" t="str">
            <v>CB250500</v>
          </cell>
          <cell r="D1747">
            <v>39259080</v>
          </cell>
          <cell r="E1747">
            <v>4260182346952</v>
          </cell>
          <cell r="F1747" t="str">
            <v>Wastewater Pipe-Wallpenetrations</v>
          </cell>
          <cell r="G1747" t="str">
            <v>Wall Duct</v>
          </cell>
          <cell r="H1747" t="str">
            <v>Wall Duct KG</v>
          </cell>
          <cell r="I1747">
            <v>22002</v>
          </cell>
          <cell r="J1747" t="str">
            <v>Kraso</v>
          </cell>
          <cell r="K1747" t="str">
            <v>Crassus - Wall Duct KG DN 250, for wall thickness 50 cm</v>
          </cell>
          <cell r="L1747" t="str">
            <v>vulcanized Power-Profile, water pressure-tight up to 2,5 bar, PVC / EPDM</v>
          </cell>
          <cell r="M1747" t="str">
            <v>Crassus - Wall Duct KG DN 250, for wall thickness 50 cm; vulcanized Power-Profile, water pressure-tight up to 2,5 bar, PVC / EPDM</v>
          </cell>
          <cell r="N1747" t="str">
            <v xml:space="preserve">Crassus
Wall Duct KG
For the installation in waterproof concrete to connect on both sides HT/KG-pipes; form and pressure stable solid wall pipe; water pressure-tight, vulcanized Power-Profile to prevent ingress of odor, gas or water; connecting socket on both sides; 2 end caps as installation aid
Brand: Crassus “or equivalent”
Pressure-tight (bar): 2,5
Proof of pressure-tightness: MPA test report
Sealing material: EPDM
Pipe material: PVC
(optionally: PP/ KG2000)
HT/KG-pipe (DN): _____
Wall thickness (cm): _____
or
Item number: ______
Quantity (piece): ______
Price per unit (€): ______
Total price (€): _____
</v>
          </cell>
          <cell r="O1747" t="str">
            <v xml:space="preserve">For the installation in waterproof concrete to connect on both sides HT/KG-pipes; form and pressure stable solid wall pipe; water pressure-tight, vulcanized Power-Profile to prevent ingress of odor, gas or water; connecting socket on both sides; 2 end caps as installation aid
</v>
          </cell>
          <cell r="P1747">
            <v>22</v>
          </cell>
          <cell r="Q1747" t="str">
            <v>-</v>
          </cell>
          <cell r="R1747">
            <v>250</v>
          </cell>
          <cell r="S1747">
            <v>500</v>
          </cell>
          <cell r="T1747">
            <v>2.5</v>
          </cell>
          <cell r="U1747" t="str">
            <v>-</v>
          </cell>
          <cell r="V1747">
            <v>4.5999999999999996</v>
          </cell>
          <cell r="W1747" t="str">
            <v>PVC / EPDM</v>
          </cell>
        </row>
        <row r="1748">
          <cell r="B1748" t="str">
            <v>CRA22149</v>
          </cell>
          <cell r="C1748" t="str">
            <v>CB315200</v>
          </cell>
          <cell r="D1748">
            <v>39259080</v>
          </cell>
          <cell r="E1748">
            <v>4260182346969</v>
          </cell>
          <cell r="F1748" t="str">
            <v>Wastewater Pipe-Wallpenetrations</v>
          </cell>
          <cell r="G1748" t="str">
            <v>Wall Duct</v>
          </cell>
          <cell r="H1748" t="str">
            <v>Wall Duct KG</v>
          </cell>
          <cell r="I1748">
            <v>22002</v>
          </cell>
          <cell r="J1748" t="str">
            <v>Kraso</v>
          </cell>
          <cell r="K1748" t="str">
            <v>Crassus - Wall Duct KG DN 315, for wall thickness 20 cm</v>
          </cell>
          <cell r="L1748" t="str">
            <v>vulcanized Power-Profile, water pressure-tight up to 2,5 bar, PVC / EPDM</v>
          </cell>
          <cell r="M1748" t="str">
            <v>Crassus - Wall Duct KG DN 315, for wall thickness 20 cm; vulcanized Power-Profile, water pressure-tight up to 2,5 bar, PVC / EPDM</v>
          </cell>
          <cell r="N1748" t="str">
            <v xml:space="preserve">Crassus
Wall Duct KG
For the installation in waterproof concrete to connect on both sides HT/KG-pipes; form and pressure stable solid wall pipe; water pressure-tight, vulcanized Power-Profile to prevent ingress of odor, gas or water; connecting socket on both sides; 2 end caps as installation aid
Brand: Crassus “or equivalent”
Pressure-tight (bar): 2,5
Proof of pressure-tightness: MPA test report
Sealing material: EPDM
Pipe material: PVC
(optionally: PP/ KG2000)
HT/KG-pipe (DN): _____
Wall thickness (cm): _____
or
Item number: ______
Quantity (piece): ______
Price per unit (€): ______
Total price (€): _____
</v>
          </cell>
          <cell r="O1748" t="str">
            <v xml:space="preserve">For the installation in waterproof concrete to connect on both sides HT/KG-pipes; form and pressure stable solid wall pipe; water pressure-tight, vulcanized Power-Profile to prevent ingress of odor, gas or water; connecting socket on both sides; 2 end caps as installation aid
</v>
          </cell>
          <cell r="P1748">
            <v>22</v>
          </cell>
          <cell r="Q1748" t="str">
            <v>-</v>
          </cell>
          <cell r="R1748">
            <v>315</v>
          </cell>
          <cell r="S1748">
            <v>200</v>
          </cell>
          <cell r="T1748">
            <v>2.5</v>
          </cell>
          <cell r="U1748" t="str">
            <v>-</v>
          </cell>
          <cell r="V1748">
            <v>3.9</v>
          </cell>
          <cell r="W1748" t="str">
            <v>PVC / EPDM</v>
          </cell>
        </row>
        <row r="1749">
          <cell r="B1749" t="str">
            <v>CRA22150</v>
          </cell>
          <cell r="C1749" t="str">
            <v>CB315240</v>
          </cell>
          <cell r="D1749">
            <v>39259080</v>
          </cell>
          <cell r="E1749">
            <v>4260182346976</v>
          </cell>
          <cell r="F1749" t="str">
            <v>Wastewater Pipe-Wallpenetrations</v>
          </cell>
          <cell r="G1749" t="str">
            <v>Wall Duct</v>
          </cell>
          <cell r="H1749" t="str">
            <v>Wall Duct KG</v>
          </cell>
          <cell r="I1749">
            <v>22002</v>
          </cell>
          <cell r="J1749" t="str">
            <v>Kraso</v>
          </cell>
          <cell r="K1749" t="str">
            <v>Crassus - Wall Duct KG DN 315, for wall thickness 24 cm</v>
          </cell>
          <cell r="L1749" t="str">
            <v>vulcanized Power-Profile, water pressure-tight up to 2,5 bar, PVC / EPDM</v>
          </cell>
          <cell r="M1749" t="str">
            <v>Crassus - Wall Duct KG DN 315, for wall thickness 24 cm; vulcanized Power-Profile, water pressure-tight up to 2,5 bar, PVC / EPDM</v>
          </cell>
          <cell r="N1749" t="str">
            <v xml:space="preserve">Crassus
Wall Duct KG
For the installation in waterproof concrete to connect on both sides HT/KG-pipes; form and pressure stable solid wall pipe; water pressure-tight, vulcanized Power-Profile to prevent ingress of odor, gas or water; connecting socket on both sides; 2 end caps as installation aid
Brand: Crassus “or equivalent”
Pressure-tight (bar): 2,5
Proof of pressure-tightness: MPA test report
Sealing material: EPDM
Pipe material: PVC
(optionally: PP/ KG2000)
HT/KG-pipe (DN): _____
Wall thickness (cm): _____
or
Item number: ______
Quantity (piece): ______
Price per unit (€): ______
Total price (€): _____
</v>
          </cell>
          <cell r="O1749" t="str">
            <v xml:space="preserve">For the installation in waterproof concrete to connect on both sides HT/KG-pipes; form and pressure stable solid wall pipe; water pressure-tight, vulcanized Power-Profile to prevent ingress of odor, gas or water; connecting socket on both sides; 2 end caps as installation aid
</v>
          </cell>
          <cell r="P1749">
            <v>22</v>
          </cell>
          <cell r="Q1749" t="str">
            <v>-</v>
          </cell>
          <cell r="R1749">
            <v>315</v>
          </cell>
          <cell r="S1749">
            <v>240</v>
          </cell>
          <cell r="T1749">
            <v>2.5</v>
          </cell>
          <cell r="U1749" t="str">
            <v>-</v>
          </cell>
          <cell r="V1749">
            <v>4.2</v>
          </cell>
          <cell r="W1749" t="str">
            <v>PVC / EPDM</v>
          </cell>
        </row>
        <row r="1750">
          <cell r="B1750" t="str">
            <v>CRA22151</v>
          </cell>
          <cell r="C1750" t="str">
            <v>CB315250</v>
          </cell>
          <cell r="D1750">
            <v>39259080</v>
          </cell>
          <cell r="E1750">
            <v>4260182346983</v>
          </cell>
          <cell r="F1750" t="str">
            <v>Wastewater Pipe-Wallpenetrations</v>
          </cell>
          <cell r="G1750" t="str">
            <v>Wall Duct</v>
          </cell>
          <cell r="H1750" t="str">
            <v>Wall Duct KG</v>
          </cell>
          <cell r="I1750">
            <v>22002</v>
          </cell>
          <cell r="J1750" t="str">
            <v>Kraso</v>
          </cell>
          <cell r="K1750" t="str">
            <v>Crassus - Wall Duct KG DN 315, for wall thickness 25 cm</v>
          </cell>
          <cell r="L1750" t="str">
            <v>vulcanized Power-Profile, water pressure-tight up to 2,5 bar, PVC / EPDM</v>
          </cell>
          <cell r="M1750" t="str">
            <v>Crassus - Wall Duct KG DN 315, for wall thickness 25 cm; vulcanized Power-Profile, water pressure-tight up to 2,5 bar, PVC / EPDM</v>
          </cell>
          <cell r="N1750" t="str">
            <v xml:space="preserve">Crassus
Wall Duct KG
For the installation in waterproof concrete to connect on both sides HT/KG-pipes; form and pressure stable solid wall pipe; water pressure-tight, vulcanized Power-Profile to prevent ingress of odor, gas or water; connecting socket on both sides; 2 end caps as installation aid
Brand: Crassus “or equivalent”
Pressure-tight (bar): 2,5
Proof of pressure-tightness: MPA test report
Sealing material: EPDM
Pipe material: PVC
(optionally: PP/ KG2000)
HT/KG-pipe (DN): _____
Wall thickness (cm): _____
or
Item number: ______
Quantity (piece): ______
Price per unit (€): ______
Total price (€): _____
</v>
          </cell>
          <cell r="O1750" t="str">
            <v xml:space="preserve">For the installation in waterproof concrete to connect on both sides HT/KG-pipes; form and pressure stable solid wall pipe; water pressure-tight, vulcanized Power-Profile to prevent ingress of odor, gas or water; connecting socket on both sides; 2 end caps as installation aid
</v>
          </cell>
          <cell r="P1750">
            <v>22</v>
          </cell>
          <cell r="Q1750" t="str">
            <v>-</v>
          </cell>
          <cell r="R1750">
            <v>315</v>
          </cell>
          <cell r="S1750">
            <v>250</v>
          </cell>
          <cell r="T1750">
            <v>2.5</v>
          </cell>
          <cell r="U1750" t="str">
            <v>-</v>
          </cell>
          <cell r="V1750">
            <v>4.2</v>
          </cell>
          <cell r="W1750" t="str">
            <v>PVC / EPDM</v>
          </cell>
        </row>
        <row r="1751">
          <cell r="B1751" t="str">
            <v>CRA22152</v>
          </cell>
          <cell r="C1751" t="str">
            <v>CB315300</v>
          </cell>
          <cell r="D1751">
            <v>39259080</v>
          </cell>
          <cell r="E1751">
            <v>4260182346990</v>
          </cell>
          <cell r="F1751" t="str">
            <v>Wastewater Pipe-Wallpenetrations</v>
          </cell>
          <cell r="G1751" t="str">
            <v>Wall Duct</v>
          </cell>
          <cell r="H1751" t="str">
            <v>Wall Duct KG</v>
          </cell>
          <cell r="I1751">
            <v>22002</v>
          </cell>
          <cell r="J1751" t="str">
            <v>Kraso</v>
          </cell>
          <cell r="K1751" t="str">
            <v>Crassus - Wall Duct KG DN 315, for wall thickness 30 cm</v>
          </cell>
          <cell r="L1751" t="str">
            <v>vulcanized Power-Profile, water pressure-tight up to 2,5 bar, PVC / EPDM</v>
          </cell>
          <cell r="M1751" t="str">
            <v>Crassus - Wall Duct KG DN 315, for wall thickness 30 cm; vulcanized Power-Profile, water pressure-tight up to 2,5 bar, PVC / EPDM</v>
          </cell>
          <cell r="N1751" t="str">
            <v xml:space="preserve">Crassus
Wall Duct KG
For the installation in waterproof concrete to connect on both sides HT/KG-pipes; form and pressure stable solid wall pipe; water pressure-tight, vulcanized Power-Profile to prevent ingress of odor, gas or water; connecting socket on both sides; 2 end caps as installation aid
Brand: Crassus “or equivalent”
Pressure-tight (bar): 2,5
Proof of pressure-tightness: MPA test report
Sealing material: EPDM
Pipe material: PVC
(optionally: PP/ KG2000)
HT/KG-pipe (DN): _____
Wall thickness (cm): _____
or
Item number: ______
Quantity (piece): ______
Price per unit (€): ______
Total price (€): _____
</v>
          </cell>
          <cell r="O1751" t="str">
            <v xml:space="preserve">For the installation in waterproof concrete to connect on both sides HT/KG-pipes; form and pressure stable solid wall pipe; water pressure-tight, vulcanized Power-Profile to prevent ingress of odor, gas or water; connecting socket on both sides; 2 end caps as installation aid
</v>
          </cell>
          <cell r="P1751">
            <v>22</v>
          </cell>
          <cell r="Q1751" t="str">
            <v>-</v>
          </cell>
          <cell r="R1751">
            <v>315</v>
          </cell>
          <cell r="S1751">
            <v>300</v>
          </cell>
          <cell r="T1751">
            <v>2.5</v>
          </cell>
          <cell r="U1751" t="str">
            <v>-</v>
          </cell>
          <cell r="V1751">
            <v>4.7</v>
          </cell>
          <cell r="W1751" t="str">
            <v>PVC / EPDM</v>
          </cell>
        </row>
        <row r="1752">
          <cell r="B1752" t="str">
            <v>CRA22153</v>
          </cell>
          <cell r="C1752" t="str">
            <v>CB315350</v>
          </cell>
          <cell r="D1752">
            <v>39259080</v>
          </cell>
          <cell r="E1752">
            <v>4260182347003</v>
          </cell>
          <cell r="F1752" t="str">
            <v>Wastewater Pipe-Wallpenetrations</v>
          </cell>
          <cell r="G1752" t="str">
            <v>Wall Duct</v>
          </cell>
          <cell r="H1752" t="str">
            <v>Wall Duct KG</v>
          </cell>
          <cell r="I1752">
            <v>22002</v>
          </cell>
          <cell r="J1752" t="str">
            <v>Kraso</v>
          </cell>
          <cell r="K1752" t="str">
            <v>Crassus - Wall Duct KG DN 315, for wall thickness 35 cm</v>
          </cell>
          <cell r="L1752" t="str">
            <v>vulcanized Power-Profile, water pressure-tight up to 2,5 bar, PVC / EPDM</v>
          </cell>
          <cell r="M1752" t="str">
            <v>Crassus - Wall Duct KG DN 315, for wall thickness 35 cm; vulcanized Power-Profile, water pressure-tight up to 2,5 bar, PVC / EPDM</v>
          </cell>
          <cell r="N1752" t="str">
            <v xml:space="preserve">Crassus
Wall Duct KG
For the installation in waterproof concrete to connect on both sides HT/KG-pipes; form and pressure stable solid wall pipe; water pressure-tight, vulcanized Power-Profile to prevent ingress of odor, gas or water; connecting socket on both sides; 2 end caps as installation aid
Brand: Crassus “or equivalent”
Pressure-tight (bar): 2,5
Proof of pressure-tightness: MPA test report
Sealing material: EPDM
Pipe material: PVC
(optionally: PP/ KG2000)
HT/KG-pipe (DN): _____
Wall thickness (cm): _____
or
Item number: ______
Quantity (piece): ______
Price per unit (€): ______
Total price (€): _____
</v>
          </cell>
          <cell r="O1752" t="str">
            <v xml:space="preserve">For the installation in waterproof concrete to connect on both sides HT/KG-pipes; form and pressure stable solid wall pipe; water pressure-tight, vulcanized Power-Profile to prevent ingress of odor, gas or water; connecting socket on both sides; 2 end caps as installation aid
</v>
          </cell>
          <cell r="P1752">
            <v>22</v>
          </cell>
          <cell r="Q1752" t="str">
            <v>-</v>
          </cell>
          <cell r="R1752">
            <v>315</v>
          </cell>
          <cell r="S1752">
            <v>350</v>
          </cell>
          <cell r="T1752">
            <v>2.5</v>
          </cell>
          <cell r="U1752" t="str">
            <v>-</v>
          </cell>
          <cell r="V1752">
            <v>5.5</v>
          </cell>
          <cell r="W1752" t="str">
            <v>PVC / EPDM</v>
          </cell>
        </row>
        <row r="1753">
          <cell r="B1753" t="str">
            <v>CRA22154</v>
          </cell>
          <cell r="C1753" t="str">
            <v>CB315365</v>
          </cell>
          <cell r="D1753">
            <v>39259080</v>
          </cell>
          <cell r="E1753">
            <v>4260182347010</v>
          </cell>
          <cell r="F1753" t="str">
            <v>Wastewater Pipe-Wallpenetrations</v>
          </cell>
          <cell r="G1753" t="str">
            <v>Wall Duct</v>
          </cell>
          <cell r="H1753" t="str">
            <v>Wall Duct KG</v>
          </cell>
          <cell r="I1753">
            <v>22002</v>
          </cell>
          <cell r="J1753" t="str">
            <v>Kraso</v>
          </cell>
          <cell r="K1753" t="str">
            <v>Crassus - Wall Duct KG DN 315, for wall thickness 36,5 cm</v>
          </cell>
          <cell r="L1753" t="str">
            <v>vulcanized Power-Profile, water pressure-tight up to 2,5 bar, PVC / EPDM</v>
          </cell>
          <cell r="M1753" t="str">
            <v>Crassus - Wall Duct KG DN 315, for wall thickness 36,5 cm; vulcanized Power-Profile, water pressure-tight up to 2,5 bar, PVC / EPDM</v>
          </cell>
          <cell r="N1753" t="str">
            <v xml:space="preserve">Crassus
Wall Duct KG
For the installation in waterproof concrete to connect on both sides HT/KG-pipes; form and pressure stable solid wall pipe; water pressure-tight, vulcanized Power-Profile to prevent ingress of odor, gas or water; connecting socket on both sides; 2 end caps as installation aid
Brand: Crassus “or equivalent”
Pressure-tight (bar): 2,5
Proof of pressure-tightness: MPA test report
Sealing material: EPDM
Pipe material: PVC
(optionally: PP/ KG2000)
HT/KG-pipe (DN): _____
Wall thickness (cm): _____
or
Item number: ______
Quantity (piece): ______
Price per unit (€): ______
Total price (€): _____
</v>
          </cell>
          <cell r="O1753" t="str">
            <v xml:space="preserve">For the installation in waterproof concrete to connect on both sides HT/KG-pipes; form and pressure stable solid wall pipe; water pressure-tight, vulcanized Power-Profile to prevent ingress of odor, gas or water; connecting socket on both sides; 2 end caps as installation aid
</v>
          </cell>
          <cell r="P1753">
            <v>22</v>
          </cell>
          <cell r="Q1753" t="str">
            <v>-</v>
          </cell>
          <cell r="R1753">
            <v>315</v>
          </cell>
          <cell r="S1753">
            <v>365</v>
          </cell>
          <cell r="T1753">
            <v>2.5</v>
          </cell>
          <cell r="U1753" t="str">
            <v>-</v>
          </cell>
          <cell r="V1753">
            <v>5.5</v>
          </cell>
          <cell r="W1753" t="str">
            <v>PVC / EPDM</v>
          </cell>
        </row>
        <row r="1754">
          <cell r="B1754" t="str">
            <v>CRA22155</v>
          </cell>
          <cell r="C1754" t="str">
            <v>CB315400</v>
          </cell>
          <cell r="D1754">
            <v>39259080</v>
          </cell>
          <cell r="E1754">
            <v>4260182347027</v>
          </cell>
          <cell r="F1754" t="str">
            <v>Wastewater Pipe-Wallpenetrations</v>
          </cell>
          <cell r="G1754" t="str">
            <v>Wall Duct</v>
          </cell>
          <cell r="H1754" t="str">
            <v>Wall Duct KG</v>
          </cell>
          <cell r="I1754">
            <v>22002</v>
          </cell>
          <cell r="J1754" t="str">
            <v>Kraso</v>
          </cell>
          <cell r="K1754" t="str">
            <v>Crassus - Wall Duct KG DN 315, for wall thickness 40 cm</v>
          </cell>
          <cell r="L1754" t="str">
            <v>vulcanized Power-Profile, water pressure-tight up to 2,5 bar, PVC / EPDM</v>
          </cell>
          <cell r="M1754" t="str">
            <v>Crassus - Wall Duct KG DN 315, for wall thickness 40 cm; vulcanized Power-Profile, water pressure-tight up to 2,5 bar, PVC / EPDM</v>
          </cell>
          <cell r="N1754" t="str">
            <v xml:space="preserve">Crassus
Wall Duct KG
For the installation in waterproof concrete to connect on both sides HT/KG-pipes; form and pressure stable solid wall pipe; water pressure-tight, vulcanized Power-Profile to prevent ingress of odor, gas or water; connecting socket on both sides; 2 end caps as installation aid
Brand: Crassus “or equivalent”
Pressure-tight (bar): 2,5
Proof of pressure-tightness: MPA test report
Sealing material: EPDM
Pipe material: PVC
(optionally: PP/ KG2000)
HT/KG-pipe (DN): _____
Wall thickness (cm): _____
or
Item number: ______
Quantity (piece): ______
Price per unit (€): ______
Total price (€): _____
</v>
          </cell>
          <cell r="O1754" t="str">
            <v xml:space="preserve">For the installation in waterproof concrete to connect on both sides HT/KG-pipes; form and pressure stable solid wall pipe; water pressure-tight, vulcanized Power-Profile to prevent ingress of odor, gas or water; connecting socket on both sides; 2 end caps as installation aid
</v>
          </cell>
          <cell r="P1754">
            <v>22</v>
          </cell>
          <cell r="Q1754" t="str">
            <v>-</v>
          </cell>
          <cell r="R1754">
            <v>315</v>
          </cell>
          <cell r="S1754">
            <v>400</v>
          </cell>
          <cell r="T1754">
            <v>2.5</v>
          </cell>
          <cell r="U1754" t="str">
            <v>-</v>
          </cell>
          <cell r="V1754">
            <v>6.3</v>
          </cell>
          <cell r="W1754" t="str">
            <v>PVC / EPDM</v>
          </cell>
        </row>
        <row r="1755">
          <cell r="B1755" t="str">
            <v>CRA22156</v>
          </cell>
          <cell r="C1755" t="str">
            <v>CB315450</v>
          </cell>
          <cell r="D1755">
            <v>39259080</v>
          </cell>
          <cell r="E1755">
            <v>4260182347034</v>
          </cell>
          <cell r="F1755" t="str">
            <v>Wastewater Pipe-Wallpenetrations</v>
          </cell>
          <cell r="G1755" t="str">
            <v>Wall Duct</v>
          </cell>
          <cell r="H1755" t="str">
            <v>Wall Duct KG</v>
          </cell>
          <cell r="I1755">
            <v>22002</v>
          </cell>
          <cell r="J1755" t="str">
            <v>Kraso</v>
          </cell>
          <cell r="K1755" t="str">
            <v>Crassus - Wall Duct KG DN 315, for wall thickness 45 cm</v>
          </cell>
          <cell r="L1755" t="str">
            <v>vulcanized Power-Profile, water pressure-tight up to 2,5 bar, PVC / EPDM</v>
          </cell>
          <cell r="M1755" t="str">
            <v>Crassus - Wall Duct KG DN 315, for wall thickness 45 cm; vulcanized Power-Profile, water pressure-tight up to 2,5 bar, PVC / EPDM</v>
          </cell>
          <cell r="N1755" t="str">
            <v xml:space="preserve">Crassus
Wall Duct KG
For the installation in waterproof concrete to connect on both sides HT/KG-pipes; form and pressure stable solid wall pipe; water pressure-tight, vulcanized Power-Profile to prevent ingress of odor, gas or water; connecting socket on both sides; 2 end caps as installation aid
Brand: Crassus “or equivalent”
Pressure-tight (bar): 2,5
Proof of pressure-tightness: MPA test report
Sealing material: EPDM
Pipe material: PVC
(optionally: PP/ KG2000)
HT/KG-pipe (DN): _____
Wall thickness (cm): _____
or
Item number: ______
Quantity (piece): ______
Price per unit (€): ______
Total price (€): _____
</v>
          </cell>
          <cell r="O1755" t="str">
            <v xml:space="preserve">For the installation in waterproof concrete to connect on both sides HT/KG-pipes; form and pressure stable solid wall pipe; water pressure-tight, vulcanized Power-Profile to prevent ingress of odor, gas or water; connecting socket on both sides; 2 end caps as installation aid
</v>
          </cell>
          <cell r="P1755">
            <v>22</v>
          </cell>
          <cell r="Q1755" t="str">
            <v>-</v>
          </cell>
          <cell r="R1755">
            <v>315</v>
          </cell>
          <cell r="S1755">
            <v>450</v>
          </cell>
          <cell r="T1755">
            <v>2.5</v>
          </cell>
          <cell r="U1755" t="str">
            <v>-</v>
          </cell>
          <cell r="V1755">
            <v>7.1</v>
          </cell>
          <cell r="W1755" t="str">
            <v>PVC / EPDM</v>
          </cell>
        </row>
        <row r="1756">
          <cell r="B1756" t="str">
            <v>CRA22157</v>
          </cell>
          <cell r="C1756" t="str">
            <v>CB315500</v>
          </cell>
          <cell r="D1756">
            <v>39259080</v>
          </cell>
          <cell r="E1756">
            <v>4260182347041</v>
          </cell>
          <cell r="F1756" t="str">
            <v>Wastewater Pipe-Wallpenetrations</v>
          </cell>
          <cell r="G1756" t="str">
            <v>Wall Duct</v>
          </cell>
          <cell r="H1756" t="str">
            <v>Wall Duct KG</v>
          </cell>
          <cell r="I1756">
            <v>22002</v>
          </cell>
          <cell r="J1756" t="str">
            <v>Kraso</v>
          </cell>
          <cell r="K1756" t="str">
            <v>Crassus - Wall Duct KG DN 315, for wall thickness 50 cm</v>
          </cell>
          <cell r="L1756" t="str">
            <v>vulcanized Power-Profile, water pressure-tight up to 2,5 bar, PVC / EPDM</v>
          </cell>
          <cell r="M1756" t="str">
            <v>Crassus - Wall Duct KG DN 315, for wall thickness 50 cm; vulcanized Power-Profile, water pressure-tight up to 2,5 bar, PVC / EPDM</v>
          </cell>
          <cell r="N1756" t="str">
            <v xml:space="preserve">Crassus
Wall Duct KG
For the installation in waterproof concrete to connect on both sides HT/KG-pipes; form and pressure stable solid wall pipe; water pressure-tight, vulcanized Power-Profile to prevent ingress of odor, gas or water; connecting socket on both sides; 2 end caps as installation aid
Brand: Crassus “or equivalent”
Pressure-tight (bar): 2,5
Proof of pressure-tightness: MPA test report
Sealing material: EPDM
Pipe material: PVC
(optionally: PP/ KG2000)
HT/KG-pipe (DN): _____
Wall thickness (cm): _____
or
Item number: ______
Quantity (piece): ______
Price per unit (€): ______
Total price (€): _____
</v>
          </cell>
          <cell r="O1756" t="str">
            <v xml:space="preserve">For the installation in waterproof concrete to connect on both sides HT/KG-pipes; form and pressure stable solid wall pipe; water pressure-tight, vulcanized Power-Profile to prevent ingress of odor, gas or water; connecting socket on both sides; 2 end caps as installation aid
</v>
          </cell>
          <cell r="P1756">
            <v>22</v>
          </cell>
          <cell r="Q1756" t="str">
            <v>-</v>
          </cell>
          <cell r="R1756">
            <v>315</v>
          </cell>
          <cell r="S1756">
            <v>500</v>
          </cell>
          <cell r="T1756">
            <v>2.5</v>
          </cell>
          <cell r="U1756" t="str">
            <v>-</v>
          </cell>
          <cell r="V1756">
            <v>7.9</v>
          </cell>
          <cell r="W1756" t="str">
            <v>PVC / EPDM</v>
          </cell>
        </row>
        <row r="1757">
          <cell r="B1757" t="str">
            <v>CRA22158</v>
          </cell>
          <cell r="C1757" t="str">
            <v>CB400200</v>
          </cell>
          <cell r="D1757">
            <v>39259080</v>
          </cell>
          <cell r="E1757">
            <v>4260182347058</v>
          </cell>
          <cell r="F1757" t="str">
            <v>Wastewater Pipe-Wallpenetrations</v>
          </cell>
          <cell r="G1757" t="str">
            <v>Wall Duct</v>
          </cell>
          <cell r="H1757" t="str">
            <v>Wall Duct KG</v>
          </cell>
          <cell r="I1757">
            <v>22002</v>
          </cell>
          <cell r="J1757" t="str">
            <v>Kraso</v>
          </cell>
          <cell r="K1757" t="str">
            <v>Crassus - Wall Duct KG DN 400, for wall thickness 20 cm</v>
          </cell>
          <cell r="L1757" t="str">
            <v>vulcanized Power-Profile, water pressure-tight up to 2,5 bar, PVC / EPDM</v>
          </cell>
          <cell r="M1757" t="str">
            <v>Crassus - Wall Duct KG DN 400, for wall thickness 20 cm; vulcanized Power-Profile, water pressure-tight up to 2,5 bar, PVC / EPDM</v>
          </cell>
          <cell r="N1757" t="str">
            <v xml:space="preserve">Crassus
Wall Duct KG
For the installation in waterproof concrete to connect on both sides HT/KG-pipes; form and pressure stable solid wall pipe; water pressure-tight, vulcanized Power-Profile to prevent ingress of odor, gas or water; connecting socket on both sides; 2 end caps as installation aid
Brand: Crassus “or equivalent”
Pressure-tight (bar): 2,5
Proof of pressure-tightness: MPA test report
Sealing material: EPDM
Pipe material: PVC
(optionally: PP/ KG2000)
HT/KG-pipe (DN): _____
Wall thickness (cm): _____
or
Item number: ______
Quantity (piece): ______
Price per unit (€): ______
Total price (€): _____
</v>
          </cell>
          <cell r="O1757" t="str">
            <v xml:space="preserve">For the installation in waterproof concrete to connect on both sides HT/KG-pipes; form and pressure stable solid wall pipe; water pressure-tight, vulcanized Power-Profile to prevent ingress of odor, gas or water; connecting socket on both sides; 2 end caps as installation aid
</v>
          </cell>
          <cell r="P1757">
            <v>22</v>
          </cell>
          <cell r="Q1757" t="str">
            <v>-</v>
          </cell>
          <cell r="R1757">
            <v>400</v>
          </cell>
          <cell r="S1757">
            <v>200</v>
          </cell>
          <cell r="T1757">
            <v>2.5</v>
          </cell>
          <cell r="U1757" t="str">
            <v>-</v>
          </cell>
          <cell r="V1757">
            <v>6.9</v>
          </cell>
          <cell r="W1757" t="str">
            <v>PVC / EPDM</v>
          </cell>
        </row>
        <row r="1758">
          <cell r="B1758" t="str">
            <v>CRA22159</v>
          </cell>
          <cell r="C1758" t="str">
            <v>CB400240</v>
          </cell>
          <cell r="D1758">
            <v>39259080</v>
          </cell>
          <cell r="E1758">
            <v>4260182347065</v>
          </cell>
          <cell r="F1758" t="str">
            <v>Wastewater Pipe-Wallpenetrations</v>
          </cell>
          <cell r="G1758" t="str">
            <v>Wall Duct</v>
          </cell>
          <cell r="H1758" t="str">
            <v>Wall Duct KG</v>
          </cell>
          <cell r="I1758">
            <v>22002</v>
          </cell>
          <cell r="J1758" t="str">
            <v>Kraso</v>
          </cell>
          <cell r="K1758" t="str">
            <v>Crassus - Wall Duct KG DN 400, for wall thickness 24 cm</v>
          </cell>
          <cell r="L1758" t="str">
            <v>vulcanized Power-Profile, water pressure-tight up to 2,5 bar, PVC / EPDM</v>
          </cell>
          <cell r="M1758" t="str">
            <v>Crassus - Wall Duct KG DN 400, for wall thickness 24 cm; vulcanized Power-Profile, water pressure-tight up to 2,5 bar, PVC / EPDM</v>
          </cell>
          <cell r="N1758" t="str">
            <v xml:space="preserve">Crassus
Wall Duct KG
For the installation in waterproof concrete to connect on both sides HT/KG-pipes; form and pressure stable solid wall pipe; water pressure-tight, vulcanized Power-Profile to prevent ingress of odor, gas or water; connecting socket on both sides; 2 end caps as installation aid
Brand: Crassus “or equivalent”
Pressure-tight (bar): 2,5
Proof of pressure-tightness: MPA test report
Sealing material: EPDM
Pipe material: PVC
(optionally: PP/ KG2000)
HT/KG-pipe (DN): _____
Wall thickness (cm): _____
or
Item number: ______
Quantity (piece): ______
Price per unit (€): ______
Total price (€): _____
</v>
          </cell>
          <cell r="O1758" t="str">
            <v xml:space="preserve">For the installation in waterproof concrete to connect on both sides HT/KG-pipes; form and pressure stable solid wall pipe; water pressure-tight, vulcanized Power-Profile to prevent ingress of odor, gas or water; connecting socket on both sides; 2 end caps as installation aid
</v>
          </cell>
          <cell r="P1758">
            <v>22</v>
          </cell>
          <cell r="Q1758" t="str">
            <v>-</v>
          </cell>
          <cell r="R1758">
            <v>400</v>
          </cell>
          <cell r="S1758">
            <v>240</v>
          </cell>
          <cell r="T1758">
            <v>2.5</v>
          </cell>
          <cell r="U1758" t="str">
            <v>-</v>
          </cell>
          <cell r="V1758">
            <v>7.3</v>
          </cell>
          <cell r="W1758" t="str">
            <v>PVC / EPDM</v>
          </cell>
        </row>
        <row r="1759">
          <cell r="B1759" t="str">
            <v>CRA22160</v>
          </cell>
          <cell r="C1759" t="str">
            <v>CB400250</v>
          </cell>
          <cell r="D1759">
            <v>39259080</v>
          </cell>
          <cell r="E1759">
            <v>4260182347072</v>
          </cell>
          <cell r="F1759" t="str">
            <v>Wastewater Pipe-Wallpenetrations</v>
          </cell>
          <cell r="G1759" t="str">
            <v>Wall Duct</v>
          </cell>
          <cell r="H1759" t="str">
            <v>Wall Duct KG</v>
          </cell>
          <cell r="I1759">
            <v>22002</v>
          </cell>
          <cell r="J1759" t="str">
            <v>Kraso</v>
          </cell>
          <cell r="K1759" t="str">
            <v>Crassus - Wall Duct KG DN 400, for wall thickness 25 cm</v>
          </cell>
          <cell r="L1759" t="str">
            <v>vulcanized Power-Profile, water pressure-tight up to 2,5 bar, PVC / EPDM</v>
          </cell>
          <cell r="M1759" t="str">
            <v>Crassus - Wall Duct KG DN 400, for wall thickness 25 cm; vulcanized Power-Profile, water pressure-tight up to 2,5 bar, PVC / EPDM</v>
          </cell>
          <cell r="N1759" t="str">
            <v xml:space="preserve">Crassus
Wall Duct KG
For the installation in waterproof concrete to connect on both sides HT/KG-pipes; form and pressure stable solid wall pipe; water pressure-tight, vulcanized Power-Profile to prevent ingress of odor, gas or water; connecting socket on both sides; 2 end caps as installation aid
Brand: Crassus “or equivalent”
Pressure-tight (bar): 2,5
Proof of pressure-tightness: MPA test report
Sealing material: EPDM
Pipe material: PVC
(optionally: PP/ KG2000)
HT/KG-pipe (DN): _____
Wall thickness (cm): _____
or
Item number: ______
Quantity (piece): ______
Price per unit (€): ______
Total price (€): _____
</v>
          </cell>
          <cell r="O1759" t="str">
            <v xml:space="preserve">For the installation in waterproof concrete to connect on both sides HT/KG-pipes; form and pressure stable solid wall pipe; water pressure-tight, vulcanized Power-Profile to prevent ingress of odor, gas or water; connecting socket on both sides; 2 end caps as installation aid
</v>
          </cell>
          <cell r="P1759">
            <v>22</v>
          </cell>
          <cell r="Q1759" t="str">
            <v>-</v>
          </cell>
          <cell r="R1759">
            <v>400</v>
          </cell>
          <cell r="S1759">
            <v>250</v>
          </cell>
          <cell r="T1759">
            <v>2.5</v>
          </cell>
          <cell r="U1759" t="str">
            <v>-</v>
          </cell>
          <cell r="V1759">
            <v>7.3</v>
          </cell>
          <cell r="W1759" t="str">
            <v>PVC / EPDM</v>
          </cell>
        </row>
        <row r="1760">
          <cell r="B1760" t="str">
            <v>CRA22161</v>
          </cell>
          <cell r="C1760" t="str">
            <v>CB400300</v>
          </cell>
          <cell r="D1760">
            <v>39259080</v>
          </cell>
          <cell r="E1760">
            <v>4260182347089</v>
          </cell>
          <cell r="F1760" t="str">
            <v>Wastewater Pipe-Wallpenetrations</v>
          </cell>
          <cell r="G1760" t="str">
            <v>Wall Duct</v>
          </cell>
          <cell r="H1760" t="str">
            <v>Wall Duct KG</v>
          </cell>
          <cell r="I1760">
            <v>22002</v>
          </cell>
          <cell r="J1760" t="str">
            <v>Kraso</v>
          </cell>
          <cell r="K1760" t="str">
            <v>Crassus - Wall Duct KG DN 400, for wall thickness 30 cm</v>
          </cell>
          <cell r="L1760" t="str">
            <v>vulcanized Power-Profile, water pressure-tight up to 2,5 bar, PVC / EPDM</v>
          </cell>
          <cell r="M1760" t="str">
            <v>Crassus - Wall Duct KG DN 400, for wall thickness 30 cm; vulcanized Power-Profile, water pressure-tight up to 2,5 bar, PVC / EPDM</v>
          </cell>
          <cell r="N1760" t="str">
            <v xml:space="preserve">Crassus
Wall Duct KG
For the installation in waterproof concrete to connect on both sides HT/KG-pipes; form and pressure stable solid wall pipe; water pressure-tight, vulcanized Power-Profile to prevent ingress of odor, gas or water; connecting socket on both sides; 2 end caps as installation aid
Brand: Crassus “or equivalent”
Pressure-tight (bar): 2,5
Proof of pressure-tightness: MPA test report
Sealing material: EPDM
Pipe material: PVC
(optionally: PP/ KG2000)
HT/KG-pipe (DN): _____
Wall thickness (cm): _____
or
Item number: ______
Quantity (piece): ______
Price per unit (€): ______
Total price (€): _____
</v>
          </cell>
          <cell r="O1760" t="str">
            <v xml:space="preserve">For the installation in waterproof concrete to connect on both sides HT/KG-pipes; form and pressure stable solid wall pipe; water pressure-tight, vulcanized Power-Profile to prevent ingress of odor, gas or water; connecting socket on both sides; 2 end caps as installation aid
</v>
          </cell>
          <cell r="P1760">
            <v>22</v>
          </cell>
          <cell r="Q1760" t="str">
            <v>-</v>
          </cell>
          <cell r="R1760">
            <v>400</v>
          </cell>
          <cell r="S1760">
            <v>300</v>
          </cell>
          <cell r="T1760">
            <v>2.5</v>
          </cell>
          <cell r="U1760" t="str">
            <v>-</v>
          </cell>
          <cell r="V1760">
            <v>7.8</v>
          </cell>
          <cell r="W1760" t="str">
            <v>PVC / EPDM</v>
          </cell>
        </row>
        <row r="1761">
          <cell r="B1761" t="str">
            <v>CRA22162</v>
          </cell>
          <cell r="C1761" t="str">
            <v>CB400350</v>
          </cell>
          <cell r="D1761">
            <v>39259080</v>
          </cell>
          <cell r="E1761">
            <v>4260182347096</v>
          </cell>
          <cell r="F1761" t="str">
            <v>Wastewater Pipe-Wallpenetrations</v>
          </cell>
          <cell r="G1761" t="str">
            <v>Wall Duct</v>
          </cell>
          <cell r="H1761" t="str">
            <v>Wall Duct KG</v>
          </cell>
          <cell r="I1761">
            <v>22002</v>
          </cell>
          <cell r="J1761" t="str">
            <v>Kraso</v>
          </cell>
          <cell r="K1761" t="str">
            <v>Crassus - Wall Duct KG DN 400, for wall thickness 35 cm</v>
          </cell>
          <cell r="L1761" t="str">
            <v>vulcanized Power-Profile, water pressure-tight up to 2,5 bar, PVC / EPDM</v>
          </cell>
          <cell r="M1761" t="str">
            <v>Crassus - Wall Duct KG DN 400, for wall thickness 35 cm; vulcanized Power-Profile, water pressure-tight up to 2,5 bar, PVC / EPDM</v>
          </cell>
          <cell r="N1761" t="str">
            <v xml:space="preserve">Crassus
Wall Duct KG
For the installation in waterproof concrete to connect on both sides HT/KG-pipes; form and pressure stable solid wall pipe; water pressure-tight, vulcanized Power-Profile to prevent ingress of odor, gas or water; connecting socket on both sides; 2 end caps as installation aid
Brand: Crassus “or equivalent”
Pressure-tight (bar): 2,5
Proof of pressure-tightness: MPA test report
Sealing material: EPDM
Pipe material: PVC
(optionally: PP/ KG2000)
HT/KG-pipe (DN): _____
Wall thickness (cm): _____
or
Item number: ______
Quantity (piece): ______
Price per unit (€): ______
Total price (€): _____
</v>
          </cell>
          <cell r="O1761" t="str">
            <v xml:space="preserve">For the installation in waterproof concrete to connect on both sides HT/KG-pipes; form and pressure stable solid wall pipe; water pressure-tight, vulcanized Power-Profile to prevent ingress of odor, gas or water; connecting socket on both sides; 2 end caps as installation aid
</v>
          </cell>
          <cell r="P1761">
            <v>22</v>
          </cell>
          <cell r="Q1761" t="str">
            <v>-</v>
          </cell>
          <cell r="R1761">
            <v>400</v>
          </cell>
          <cell r="S1761">
            <v>350</v>
          </cell>
          <cell r="T1761">
            <v>2.5</v>
          </cell>
          <cell r="U1761" t="str">
            <v>-</v>
          </cell>
          <cell r="V1761">
            <v>8.3000000000000007</v>
          </cell>
          <cell r="W1761" t="str">
            <v>PVC / EPDM</v>
          </cell>
        </row>
        <row r="1762">
          <cell r="B1762" t="str">
            <v>CRA22163</v>
          </cell>
          <cell r="C1762" t="str">
            <v>CB400365</v>
          </cell>
          <cell r="D1762">
            <v>39259080</v>
          </cell>
          <cell r="E1762">
            <v>4260182347102</v>
          </cell>
          <cell r="F1762" t="str">
            <v>Wastewater Pipe-Wallpenetrations</v>
          </cell>
          <cell r="G1762" t="str">
            <v>Wall Duct</v>
          </cell>
          <cell r="H1762" t="str">
            <v>Wall Duct KG</v>
          </cell>
          <cell r="I1762">
            <v>22002</v>
          </cell>
          <cell r="J1762" t="str">
            <v>Kraso</v>
          </cell>
          <cell r="K1762" t="str">
            <v>Crassus - Wall Duct KG DN 400, for wall thickness 36,5 cm</v>
          </cell>
          <cell r="L1762" t="str">
            <v>vulcanized Power-Profile, water pressure-tight up to 2,5 bar, PVC / EPDM</v>
          </cell>
          <cell r="M1762" t="str">
            <v>Crassus - Wall Duct KG DN 400, for wall thickness 36,5 cm; vulcanized Power-Profile, water pressure-tight up to 2,5 bar, PVC / EPDM</v>
          </cell>
          <cell r="N1762" t="str">
            <v xml:space="preserve">Crassus
Wall Duct KG
For the installation in waterproof concrete to connect on both sides HT/KG-pipes; form and pressure stable solid wall pipe; water pressure-tight, vulcanized Power-Profile to prevent ingress of odor, gas or water; connecting socket on both sides; 2 end caps as installation aid
Brand: Crassus “or equivalent”
Pressure-tight (bar): 2,5
Proof of pressure-tightness: MPA test report
Sealing material: EPDM
Pipe material: PVC
(optionally: PP/ KG2000)
HT/KG-pipe (DN): _____
Wall thickness (cm): _____
or
Item number: ______
Quantity (piece): ______
Price per unit (€): ______
Total price (€): _____
</v>
          </cell>
          <cell r="O1762" t="str">
            <v xml:space="preserve">For the installation in waterproof concrete to connect on both sides HT/KG-pipes; form and pressure stable solid wall pipe; water pressure-tight, vulcanized Power-Profile to prevent ingress of odor, gas or water; connecting socket on both sides; 2 end caps as installation aid
</v>
          </cell>
          <cell r="P1762">
            <v>22</v>
          </cell>
          <cell r="Q1762" t="str">
            <v>-</v>
          </cell>
          <cell r="R1762">
            <v>400</v>
          </cell>
          <cell r="S1762">
            <v>365</v>
          </cell>
          <cell r="T1762">
            <v>2.5</v>
          </cell>
          <cell r="U1762" t="str">
            <v>-</v>
          </cell>
          <cell r="V1762">
            <v>8.3000000000000007</v>
          </cell>
          <cell r="W1762" t="str">
            <v>PVC / EPDM</v>
          </cell>
        </row>
        <row r="1763">
          <cell r="B1763" t="str">
            <v>CRA22164</v>
          </cell>
          <cell r="C1763" t="str">
            <v>CB400400</v>
          </cell>
          <cell r="D1763">
            <v>39259080</v>
          </cell>
          <cell r="E1763">
            <v>4260182347119</v>
          </cell>
          <cell r="F1763" t="str">
            <v>Wastewater Pipe-Wallpenetrations</v>
          </cell>
          <cell r="G1763" t="str">
            <v>Wall Duct</v>
          </cell>
          <cell r="H1763" t="str">
            <v>Wall Duct KG</v>
          </cell>
          <cell r="I1763">
            <v>22002</v>
          </cell>
          <cell r="J1763" t="str">
            <v>Kraso</v>
          </cell>
          <cell r="K1763" t="str">
            <v>Crassus - Wall Duct KG DN 400, for wall thickness 40 cm</v>
          </cell>
          <cell r="L1763" t="str">
            <v>vulcanized Power-Profile, water pressure-tight up to 2,5 bar, PVC / EPDM</v>
          </cell>
          <cell r="M1763" t="str">
            <v>Crassus - Wall Duct KG DN 400, for wall thickness 40 cm; vulcanized Power-Profile, water pressure-tight up to 2,5 bar, PVC / EPDM</v>
          </cell>
          <cell r="N1763" t="str">
            <v xml:space="preserve">Crassus
Wall Duct KG
For the installation in waterproof concrete to connect on both sides HT/KG-pipes; form and pressure stable solid wall pipe; water pressure-tight, vulcanized Power-Profile to prevent ingress of odor, gas or water; connecting socket on both sides; 2 end caps as installation aid
Brand: Crassus “or equivalent”
Pressure-tight (bar): 2,5
Proof of pressure-tightness: MPA test report
Sealing material: EPDM
Pipe material: PVC
(optionally: PP/ KG2000)
HT/KG-pipe (DN): _____
Wall thickness (cm): _____
or
Item number: ______
Quantity (piece): ______
Price per unit (€): ______
Total price (€): _____
</v>
          </cell>
          <cell r="O1763" t="str">
            <v xml:space="preserve">For the installation in waterproof concrete to connect on both sides HT/KG-pipes; form and pressure stable solid wall pipe; water pressure-tight, vulcanized Power-Profile to prevent ingress of odor, gas or water; connecting socket on both sides; 2 end caps as installation aid
</v>
          </cell>
          <cell r="P1763">
            <v>22</v>
          </cell>
          <cell r="Q1763" t="str">
            <v>-</v>
          </cell>
          <cell r="R1763">
            <v>400</v>
          </cell>
          <cell r="S1763">
            <v>400</v>
          </cell>
          <cell r="T1763">
            <v>2.5</v>
          </cell>
          <cell r="U1763" t="str">
            <v>-</v>
          </cell>
          <cell r="V1763">
            <v>8.8000000000000007</v>
          </cell>
          <cell r="W1763" t="str">
            <v>PVC / EPDM</v>
          </cell>
        </row>
        <row r="1764">
          <cell r="B1764" t="str">
            <v>CRA22165</v>
          </cell>
          <cell r="C1764" t="str">
            <v>CB400450</v>
          </cell>
          <cell r="D1764">
            <v>39259080</v>
          </cell>
          <cell r="E1764">
            <v>4260182347126</v>
          </cell>
          <cell r="F1764" t="str">
            <v>Wastewater Pipe-Wallpenetrations</v>
          </cell>
          <cell r="G1764" t="str">
            <v>Wall Duct</v>
          </cell>
          <cell r="H1764" t="str">
            <v>Wall Duct KG</v>
          </cell>
          <cell r="I1764">
            <v>22002</v>
          </cell>
          <cell r="J1764" t="str">
            <v>Kraso</v>
          </cell>
          <cell r="K1764" t="str">
            <v>Crassus - Wall Duct KG DN 400, for wall thickness 45 cm</v>
          </cell>
          <cell r="L1764" t="str">
            <v>vulcanized Power-Profile, water pressure-tight up to 2,5 bar, PVC / EPDM</v>
          </cell>
          <cell r="M1764" t="str">
            <v>Crassus - Wall Duct KG DN 400, for wall thickness 45 cm; vulcanized Power-Profile, water pressure-tight up to 2,5 bar, PVC / EPDM</v>
          </cell>
          <cell r="N1764" t="str">
            <v xml:space="preserve">Crassus
Wall Duct KG
For the installation in waterproof concrete to connect on both sides HT/KG-pipes; form and pressure stable solid wall pipe; water pressure-tight, vulcanized Power-Profile to prevent ingress of odor, gas or water; connecting socket on both sides; 2 end caps as installation aid
Brand: Crassus “or equivalent”
Pressure-tight (bar): 2,5
Proof of pressure-tightness: MPA test report
Sealing material: EPDM
Pipe material: PVC
(optionally: PP/ KG2000)
HT/KG-pipe (DN): _____
Wall thickness (cm): _____
or
Item number: ______
Quantity (piece): ______
Price per unit (€): ______
Total price (€): _____
</v>
          </cell>
          <cell r="O1764" t="str">
            <v xml:space="preserve">For the installation in waterproof concrete to connect on both sides HT/KG-pipes; form and pressure stable solid wall pipe; water pressure-tight, vulcanized Power-Profile to prevent ingress of odor, gas or water; connecting socket on both sides; 2 end caps as installation aid
</v>
          </cell>
          <cell r="P1764">
            <v>22</v>
          </cell>
          <cell r="Q1764" t="str">
            <v>-</v>
          </cell>
          <cell r="R1764">
            <v>400</v>
          </cell>
          <cell r="S1764">
            <v>450</v>
          </cell>
          <cell r="T1764">
            <v>2.5</v>
          </cell>
          <cell r="U1764" t="str">
            <v>-</v>
          </cell>
          <cell r="V1764">
            <v>9.3000000000000007</v>
          </cell>
          <cell r="W1764" t="str">
            <v>PVC / EPDM</v>
          </cell>
        </row>
        <row r="1765">
          <cell r="B1765" t="str">
            <v>CRA22166</v>
          </cell>
          <cell r="C1765" t="str">
            <v>CB400500</v>
          </cell>
          <cell r="D1765">
            <v>39259080</v>
          </cell>
          <cell r="E1765">
            <v>4260182347133</v>
          </cell>
          <cell r="F1765" t="str">
            <v>Wastewater Pipe-Wallpenetrations</v>
          </cell>
          <cell r="G1765" t="str">
            <v>Wall Duct</v>
          </cell>
          <cell r="H1765" t="str">
            <v>Wall Duct KG</v>
          </cell>
          <cell r="I1765">
            <v>22002</v>
          </cell>
          <cell r="J1765" t="str">
            <v>Kraso</v>
          </cell>
          <cell r="K1765" t="str">
            <v>Crassus - Wall Duct KG DN 400, for wall thickness 50 cm</v>
          </cell>
          <cell r="L1765" t="str">
            <v>vulcanized Power-Profile, water pressure-tight up to 2,5 bar, PVC / EPDM</v>
          </cell>
          <cell r="M1765" t="str">
            <v>Crassus - Wall Duct KG DN 400, for wall thickness 50 cm; vulcanized Power-Profile, water pressure-tight up to 2,5 bar, PVC / EPDM</v>
          </cell>
          <cell r="N1765" t="str">
            <v xml:space="preserve">Crassus
Wall Duct KG
For the installation in waterproof concrete to connect on both sides HT/KG-pipes; form and pressure stable solid wall pipe; water pressure-tight, vulcanized Power-Profile to prevent ingress of odor, gas or water; connecting socket on both sides; 2 end caps as installation aid
Brand: Crassus “or equivalent”
Pressure-tight (bar): 2,5
Proof of pressure-tightness: MPA test report
Sealing material: EPDM
Pipe material: PVC
(optionally: PP/ KG2000)
HT/KG-pipe (DN): _____
Wall thickness (cm): _____
or
Item number: ______
Quantity (piece): ______
Price per unit (€): ______
Total price (€): _____
</v>
          </cell>
          <cell r="O1765" t="str">
            <v xml:space="preserve">For the installation in waterproof concrete to connect on both sides HT/KG-pipes; form and pressure stable solid wall pipe; water pressure-tight, vulcanized Power-Profile to prevent ingress of odor, gas or water; connecting socket on both sides; 2 end caps as installation aid
</v>
          </cell>
          <cell r="P1765">
            <v>22</v>
          </cell>
          <cell r="Q1765" t="str">
            <v>-</v>
          </cell>
          <cell r="R1765">
            <v>400</v>
          </cell>
          <cell r="S1765">
            <v>500</v>
          </cell>
          <cell r="T1765">
            <v>2.5</v>
          </cell>
          <cell r="U1765" t="str">
            <v>-</v>
          </cell>
          <cell r="V1765">
            <v>9.8000000000000007</v>
          </cell>
          <cell r="W1765" t="str">
            <v>PVC / EPDM</v>
          </cell>
        </row>
        <row r="1766">
          <cell r="B1766" t="str">
            <v>CRA22167</v>
          </cell>
          <cell r="C1766" t="str">
            <v>CB500200</v>
          </cell>
          <cell r="D1766">
            <v>39259080</v>
          </cell>
          <cell r="E1766">
            <v>4260182347140</v>
          </cell>
          <cell r="F1766" t="str">
            <v>Wastewater Pipe-Wallpenetrations</v>
          </cell>
          <cell r="G1766" t="str">
            <v>Wall Duct</v>
          </cell>
          <cell r="H1766" t="str">
            <v>Wall Duct KG</v>
          </cell>
          <cell r="I1766">
            <v>22002</v>
          </cell>
          <cell r="J1766" t="str">
            <v>Kraso</v>
          </cell>
          <cell r="K1766" t="str">
            <v>Crassus - Wall Duct KG DN 500, for wall thickness 20 cm</v>
          </cell>
          <cell r="L1766" t="str">
            <v>vulcanized Power-Profile, water pressure-tight up to 2,5 bar, PVC / EPDM</v>
          </cell>
          <cell r="M1766" t="str">
            <v>Crassus - Wall Duct KG DN 500, for wall thickness 20 cm; vulcanized Power-Profile, water pressure-tight up to 2,5 bar, PVC / EPDM</v>
          </cell>
          <cell r="N1766" t="str">
            <v xml:space="preserve">Crassus
Wall Duct KG
For the installation in waterproof concrete to connect on both sides HT/KG-pipes; form and pressure stable solid wall pipe; water pressure-tight, vulcanized Power-Profile to prevent ingress of odor, gas or water; connecting socket on both sides; 2 end caps as installation aid
Brand: Crassus “or equivalent”
Pressure-tight (bar): 2,5
Proof of pressure-tightness: MPA test report
Sealing material: EPDM
Pipe material: PVC
(optionally: PP/ KG2000)
HT/KG-pipe (DN): _____
Wall thickness (cm): _____
or
Item number: ______
Quantity (piece): ______
Price per unit (€): ______
Total price (€): _____
</v>
          </cell>
          <cell r="O1766" t="str">
            <v xml:space="preserve">For the installation in waterproof concrete to connect on both sides HT/KG-pipes; form and pressure stable solid wall pipe; water pressure-tight, vulcanized Power-Profile to prevent ingress of odor, gas or water; connecting socket on both sides; 2 end caps as installation aid
</v>
          </cell>
          <cell r="P1766">
            <v>22</v>
          </cell>
          <cell r="Q1766" t="str">
            <v>-</v>
          </cell>
          <cell r="R1766">
            <v>500</v>
          </cell>
          <cell r="S1766">
            <v>200</v>
          </cell>
          <cell r="T1766">
            <v>2.5</v>
          </cell>
          <cell r="U1766" t="str">
            <v>-</v>
          </cell>
          <cell r="V1766">
            <v>9.9</v>
          </cell>
          <cell r="W1766" t="str">
            <v>PVC / EPDM</v>
          </cell>
        </row>
        <row r="1767">
          <cell r="B1767" t="str">
            <v>CRA22168</v>
          </cell>
          <cell r="C1767" t="str">
            <v>CB500240</v>
          </cell>
          <cell r="D1767">
            <v>39259080</v>
          </cell>
          <cell r="E1767">
            <v>4260182347157</v>
          </cell>
          <cell r="F1767" t="str">
            <v>Wastewater Pipe-Wallpenetrations</v>
          </cell>
          <cell r="G1767" t="str">
            <v>Wall Duct</v>
          </cell>
          <cell r="H1767" t="str">
            <v>Wall Duct KG</v>
          </cell>
          <cell r="I1767">
            <v>22002</v>
          </cell>
          <cell r="J1767" t="str">
            <v>Kraso</v>
          </cell>
          <cell r="K1767" t="str">
            <v>Crassus - Wall Duct KG DN 500, for wall thickness 24 cm</v>
          </cell>
          <cell r="L1767" t="str">
            <v>vulcanized Power-Profile, water pressure-tight up to 2,5 bar, PVC / EPDM</v>
          </cell>
          <cell r="M1767" t="str">
            <v>Crassus - Wall Duct KG DN 500, for wall thickness 24 cm; vulcanized Power-Profile, water pressure-tight up to 2,5 bar, PVC / EPDM</v>
          </cell>
          <cell r="N1767" t="str">
            <v xml:space="preserve">Crassus
Wall Duct KG
For the installation in waterproof concrete to connect on both sides HT/KG-pipes; form and pressure stable solid wall pipe; water pressure-tight, vulcanized Power-Profile to prevent ingress of odor, gas or water; connecting socket on both sides; 2 end caps as installation aid
Brand: Crassus “or equivalent”
Pressure-tight (bar): 2,5
Proof of pressure-tightness: MPA test report
Sealing material: EPDM
Pipe material: PVC
(optionally: PP/ KG2000)
HT/KG-pipe (DN): _____
Wall thickness (cm): _____
or
Item number: ______
Quantity (piece): ______
Price per unit (€): ______
Total price (€): _____
</v>
          </cell>
          <cell r="O1767" t="str">
            <v xml:space="preserve">For the installation in waterproof concrete to connect on both sides HT/KG-pipes; form and pressure stable solid wall pipe; water pressure-tight, vulcanized Power-Profile to prevent ingress of odor, gas or water; connecting socket on both sides; 2 end caps as installation aid
</v>
          </cell>
          <cell r="P1767">
            <v>22</v>
          </cell>
          <cell r="Q1767" t="str">
            <v>-</v>
          </cell>
          <cell r="R1767">
            <v>500</v>
          </cell>
          <cell r="S1767">
            <v>240</v>
          </cell>
          <cell r="T1767">
            <v>2.5</v>
          </cell>
          <cell r="U1767" t="str">
            <v>-</v>
          </cell>
          <cell r="V1767">
            <v>10.6</v>
          </cell>
          <cell r="W1767" t="str">
            <v>PVC / EPDM</v>
          </cell>
        </row>
        <row r="1768">
          <cell r="B1768" t="str">
            <v>CRA22169</v>
          </cell>
          <cell r="C1768" t="str">
            <v>CB500250</v>
          </cell>
          <cell r="D1768">
            <v>39259080</v>
          </cell>
          <cell r="E1768">
            <v>4260182347164</v>
          </cell>
          <cell r="F1768" t="str">
            <v>Wastewater Pipe-Wallpenetrations</v>
          </cell>
          <cell r="G1768" t="str">
            <v>Wall Duct</v>
          </cell>
          <cell r="H1768" t="str">
            <v>Wall Duct KG</v>
          </cell>
          <cell r="I1768">
            <v>22002</v>
          </cell>
          <cell r="J1768" t="str">
            <v>Kraso</v>
          </cell>
          <cell r="K1768" t="str">
            <v>Crassus - Wall Duct KG DN 500, for wall thickness 25 cm</v>
          </cell>
          <cell r="L1768" t="str">
            <v>vulcanized Power-Profile, water pressure-tight up to 2,5 bar, PVC / EPDM</v>
          </cell>
          <cell r="M1768" t="str">
            <v>Crassus - Wall Duct KG DN 500, for wall thickness 25 cm; vulcanized Power-Profile, water pressure-tight up to 2,5 bar, PVC / EPDM</v>
          </cell>
          <cell r="N1768" t="str">
            <v xml:space="preserve">Crassus
Wall Duct KG
For the installation in waterproof concrete to connect on both sides HT/KG-pipes; form and pressure stable solid wall pipe; water pressure-tight, vulcanized Power-Profile to prevent ingress of odor, gas or water; connecting socket on both sides; 2 end caps as installation aid
Brand: Crassus “or equivalent”
Pressure-tight (bar): 2,5
Proof of pressure-tightness: MPA test report
Sealing material: EPDM
Pipe material: PVC
(optionally: PP/ KG2000)
HT/KG-pipe (DN): _____
Wall thickness (cm): _____
or
Item number: ______
Quantity (piece): ______
Price per unit (€): ______
Total price (€): _____
</v>
          </cell>
          <cell r="O1768" t="str">
            <v xml:space="preserve">For the installation in waterproof concrete to connect on both sides HT/KG-pipes; form and pressure stable solid wall pipe; water pressure-tight, vulcanized Power-Profile to prevent ingress of odor, gas or water; connecting socket on both sides; 2 end caps as installation aid
</v>
          </cell>
          <cell r="P1768">
            <v>22</v>
          </cell>
          <cell r="Q1768" t="str">
            <v>-</v>
          </cell>
          <cell r="R1768">
            <v>500</v>
          </cell>
          <cell r="S1768">
            <v>250</v>
          </cell>
          <cell r="T1768">
            <v>2.5</v>
          </cell>
          <cell r="U1768" t="str">
            <v>-</v>
          </cell>
          <cell r="V1768">
            <v>10.6</v>
          </cell>
          <cell r="W1768" t="str">
            <v>PVC / EPDM</v>
          </cell>
        </row>
        <row r="1769">
          <cell r="B1769" t="str">
            <v>CRA22170</v>
          </cell>
          <cell r="C1769" t="str">
            <v>CB500300</v>
          </cell>
          <cell r="D1769">
            <v>39259080</v>
          </cell>
          <cell r="E1769">
            <v>4260182347171</v>
          </cell>
          <cell r="F1769" t="str">
            <v>Wastewater Pipe-Wallpenetrations</v>
          </cell>
          <cell r="G1769" t="str">
            <v>Wall Duct</v>
          </cell>
          <cell r="H1769" t="str">
            <v>Wall Duct KG</v>
          </cell>
          <cell r="I1769">
            <v>22002</v>
          </cell>
          <cell r="J1769" t="str">
            <v>Kraso</v>
          </cell>
          <cell r="K1769" t="str">
            <v>Crassus - Wall Duct KG DN 500, for wall thickness 30 cm</v>
          </cell>
          <cell r="L1769" t="str">
            <v>vulcanized Power-Profile, water pressure-tight up to 2,5 bar, PVC / EPDM</v>
          </cell>
          <cell r="M1769" t="str">
            <v>Crassus - Wall Duct KG DN 500, for wall thickness 30 cm; vulcanized Power-Profile, water pressure-tight up to 2,5 bar, PVC / EPDM</v>
          </cell>
          <cell r="N1769" t="str">
            <v xml:space="preserve">Crassus
Wall Duct KG
For the installation in waterproof concrete to connect on both sides HT/KG-pipes; form and pressure stable solid wall pipe; water pressure-tight, vulcanized Power-Profile to prevent ingress of odor, gas or water; connecting socket on both sides; 2 end caps as installation aid
Brand: Crassus “or equivalent”
Pressure-tight (bar): 2,5
Proof of pressure-tightness: MPA test report
Sealing material: EPDM
Pipe material: PVC
(optionally: PP/ KG2000)
HT/KG-pipe (DN): _____
Wall thickness (cm): _____
or
Item number: ______
Quantity (piece): ______
Price per unit (€): ______
Total price (€): _____
</v>
          </cell>
          <cell r="O1769" t="str">
            <v xml:space="preserve">For the installation in waterproof concrete to connect on both sides HT/KG-pipes; form and pressure stable solid wall pipe; water pressure-tight, vulcanized Power-Profile to prevent ingress of odor, gas or water; connecting socket on both sides; 2 end caps as installation aid
</v>
          </cell>
          <cell r="P1769">
            <v>22</v>
          </cell>
          <cell r="Q1769" t="str">
            <v>-</v>
          </cell>
          <cell r="R1769">
            <v>500</v>
          </cell>
          <cell r="S1769">
            <v>300</v>
          </cell>
          <cell r="T1769">
            <v>2.5</v>
          </cell>
          <cell r="U1769" t="str">
            <v>-</v>
          </cell>
          <cell r="V1769">
            <v>11.3</v>
          </cell>
          <cell r="W1769" t="str">
            <v>PVC / EPDM</v>
          </cell>
        </row>
        <row r="1770">
          <cell r="B1770" t="str">
            <v>CRA22171</v>
          </cell>
          <cell r="C1770" t="str">
            <v>CB500350</v>
          </cell>
          <cell r="D1770">
            <v>39259080</v>
          </cell>
          <cell r="E1770">
            <v>4260182347188</v>
          </cell>
          <cell r="F1770" t="str">
            <v>Wastewater Pipe-Wallpenetrations</v>
          </cell>
          <cell r="G1770" t="str">
            <v>Wall Duct</v>
          </cell>
          <cell r="H1770" t="str">
            <v>Wall Duct KG</v>
          </cell>
          <cell r="I1770">
            <v>22002</v>
          </cell>
          <cell r="J1770" t="str">
            <v>Kraso</v>
          </cell>
          <cell r="K1770" t="str">
            <v>Crassus - Wall Duct KG DN 500, for wall thickness 35 cm</v>
          </cell>
          <cell r="L1770" t="str">
            <v>vulcanized Power-Profile, water pressure-tight up to 2,5 bar, PVC / EPDM</v>
          </cell>
          <cell r="M1770" t="str">
            <v>Crassus - Wall Duct KG DN 500, for wall thickness 35 cm; vulcanized Power-Profile, water pressure-tight up to 2,5 bar, PVC / EPDM</v>
          </cell>
          <cell r="N1770" t="str">
            <v xml:space="preserve">Crassus
Wall Duct KG
For the installation in waterproof concrete to connect on both sides HT/KG-pipes; form and pressure stable solid wall pipe; water pressure-tight, vulcanized Power-Profile to prevent ingress of odor, gas or water; connecting socket on both sides; 2 end caps as installation aid
Brand: Crassus “or equivalent”
Pressure-tight (bar): 2,5
Proof of pressure-tightness: MPA test report
Sealing material: EPDM
Pipe material: PVC
(optionally: PP/ KG2000)
HT/KG-pipe (DN): _____
Wall thickness (cm): _____
or
Item number: ______
Quantity (piece): ______
Price per unit (€): ______
Total price (€): _____
</v>
          </cell>
          <cell r="O1770" t="str">
            <v xml:space="preserve">For the installation in waterproof concrete to connect on both sides HT/KG-pipes; form and pressure stable solid wall pipe; water pressure-tight, vulcanized Power-Profile to prevent ingress of odor, gas or water; connecting socket on both sides; 2 end caps as installation aid
</v>
          </cell>
          <cell r="P1770">
            <v>22</v>
          </cell>
          <cell r="Q1770" t="str">
            <v>-</v>
          </cell>
          <cell r="R1770">
            <v>500</v>
          </cell>
          <cell r="S1770">
            <v>350</v>
          </cell>
          <cell r="T1770">
            <v>2.5</v>
          </cell>
          <cell r="U1770" t="str">
            <v>-</v>
          </cell>
          <cell r="V1770">
            <v>11.8</v>
          </cell>
          <cell r="W1770" t="str">
            <v>PVC / EPDM</v>
          </cell>
        </row>
        <row r="1771">
          <cell r="B1771" t="str">
            <v>CRA22172</v>
          </cell>
          <cell r="C1771" t="str">
            <v>CB500365</v>
          </cell>
          <cell r="D1771">
            <v>39259080</v>
          </cell>
          <cell r="E1771">
            <v>4260182347195</v>
          </cell>
          <cell r="F1771" t="str">
            <v>Wastewater Pipe-Wallpenetrations</v>
          </cell>
          <cell r="G1771" t="str">
            <v>Wall Duct</v>
          </cell>
          <cell r="H1771" t="str">
            <v>Wall Duct KG</v>
          </cell>
          <cell r="I1771">
            <v>22002</v>
          </cell>
          <cell r="J1771" t="str">
            <v>Kraso</v>
          </cell>
          <cell r="K1771" t="str">
            <v>Crassus - Wall Duct KG DN 500, for wall thickness 36,5 cm</v>
          </cell>
          <cell r="L1771" t="str">
            <v>vulcanized Power-Profile, water pressure-tight up to 2,5 bar, PVC / EPDM</v>
          </cell>
          <cell r="M1771" t="str">
            <v>Crassus - Wall Duct KG DN 500, for wall thickness 36,5 cm; vulcanized Power-Profile, water pressure-tight up to 2,5 bar, PVC / EPDM</v>
          </cell>
          <cell r="N1771" t="str">
            <v xml:space="preserve">Crassus
Wall Duct KG
For the installation in waterproof concrete to connect on both sides HT/KG-pipes; form and pressure stable solid wall pipe; water pressure-tight, vulcanized Power-Profile to prevent ingress of odor, gas or water; connecting socket on both sides; 2 end caps as installation aid
Brand: Crassus “or equivalent”
Pressure-tight (bar): 2,5
Proof of pressure-tightness: MPA test report
Sealing material: EPDM
Pipe material: PVC
(optionally: PP/ KG2000)
HT/KG-pipe (DN): _____
Wall thickness (cm): _____
or
Item number: ______
Quantity (piece): ______
Price per unit (€): ______
Total price (€): _____
</v>
          </cell>
          <cell r="O1771" t="str">
            <v xml:space="preserve">For the installation in waterproof concrete to connect on both sides HT/KG-pipes; form and pressure stable solid wall pipe; water pressure-tight, vulcanized Power-Profile to prevent ingress of odor, gas or water; connecting socket on both sides; 2 end caps as installation aid
</v>
          </cell>
          <cell r="P1771">
            <v>22</v>
          </cell>
          <cell r="Q1771" t="str">
            <v>-</v>
          </cell>
          <cell r="R1771">
            <v>500</v>
          </cell>
          <cell r="S1771">
            <v>365</v>
          </cell>
          <cell r="T1771">
            <v>2.5</v>
          </cell>
          <cell r="U1771" t="str">
            <v>-</v>
          </cell>
          <cell r="V1771">
            <v>11.8</v>
          </cell>
          <cell r="W1771" t="str">
            <v>PVC / EPDM</v>
          </cell>
        </row>
        <row r="1772">
          <cell r="B1772" t="str">
            <v>CRA22173</v>
          </cell>
          <cell r="C1772" t="str">
            <v>CB500400</v>
          </cell>
          <cell r="D1772">
            <v>39259080</v>
          </cell>
          <cell r="E1772">
            <v>4260182347201</v>
          </cell>
          <cell r="F1772" t="str">
            <v>Wastewater Pipe-Wallpenetrations</v>
          </cell>
          <cell r="G1772" t="str">
            <v>Wall Duct</v>
          </cell>
          <cell r="H1772" t="str">
            <v>Wall Duct KG</v>
          </cell>
          <cell r="I1772">
            <v>22002</v>
          </cell>
          <cell r="J1772" t="str">
            <v>Kraso</v>
          </cell>
          <cell r="K1772" t="str">
            <v>Crassus - Wall Duct KG DN 500, for wall thickness 40 cm</v>
          </cell>
          <cell r="L1772" t="str">
            <v>vulcanized Power-Profile, water pressure-tight up to 2,5 bar, PVC / EPDM</v>
          </cell>
          <cell r="M1772" t="str">
            <v>Crassus - Wall Duct KG DN 500, for wall thickness 40 cm; vulcanized Power-Profile, water pressure-tight up to 2,5 bar, PVC / EPDM</v>
          </cell>
          <cell r="N1772" t="str">
            <v xml:space="preserve">Crassus
Wall Duct KG
For the installation in waterproof concrete to connect on both sides HT/KG-pipes; form and pressure stable solid wall pipe; water pressure-tight, vulcanized Power-Profile to prevent ingress of odor, gas or water; connecting socket on both sides; 2 end caps as installation aid
Brand: Crassus “or equivalent”
Pressure-tight (bar): 2,5
Proof of pressure-tightness: MPA test report
Sealing material: EPDM
Pipe material: PVC
(optionally: PP/ KG2000)
HT/KG-pipe (DN): _____
Wall thickness (cm): _____
or
Item number: ______
Quantity (piece): ______
Price per unit (€): ______
Total price (€): _____
</v>
          </cell>
          <cell r="O1772" t="str">
            <v xml:space="preserve">For the installation in waterproof concrete to connect on both sides HT/KG-pipes; form and pressure stable solid wall pipe; water pressure-tight, vulcanized Power-Profile to prevent ingress of odor, gas or water; connecting socket on both sides; 2 end caps as installation aid
</v>
          </cell>
          <cell r="P1772">
            <v>22</v>
          </cell>
          <cell r="Q1772" t="str">
            <v>-</v>
          </cell>
          <cell r="R1772">
            <v>500</v>
          </cell>
          <cell r="S1772">
            <v>400</v>
          </cell>
          <cell r="T1772">
            <v>2.5</v>
          </cell>
          <cell r="U1772" t="str">
            <v>-</v>
          </cell>
          <cell r="V1772">
            <v>12.4</v>
          </cell>
          <cell r="W1772" t="str">
            <v>PVC / EPDM</v>
          </cell>
        </row>
        <row r="1773">
          <cell r="B1773" t="str">
            <v>CRA22174</v>
          </cell>
          <cell r="C1773" t="str">
            <v>CB500450</v>
          </cell>
          <cell r="D1773">
            <v>39259080</v>
          </cell>
          <cell r="E1773">
            <v>4260182347218</v>
          </cell>
          <cell r="F1773" t="str">
            <v>Wastewater Pipe-Wallpenetrations</v>
          </cell>
          <cell r="G1773" t="str">
            <v>Wall Duct</v>
          </cell>
          <cell r="H1773" t="str">
            <v>Wall Duct KG</v>
          </cell>
          <cell r="I1773">
            <v>22002</v>
          </cell>
          <cell r="J1773" t="str">
            <v>Kraso</v>
          </cell>
          <cell r="K1773" t="str">
            <v>Crassus - Wall Duct KG DN 500, for wall thickness 45 cm</v>
          </cell>
          <cell r="L1773" t="str">
            <v>vulcanized Power-Profile, water pressure-tight up to 2,5 bar, PVC / EPDM</v>
          </cell>
          <cell r="M1773" t="str">
            <v>Crassus - Wall Duct KG DN 500, for wall thickness 45 cm; vulcanized Power-Profile, water pressure-tight up to 2,5 bar, PVC / EPDM</v>
          </cell>
          <cell r="N1773" t="str">
            <v xml:space="preserve">Crassus
Wall Duct KG
For the installation in waterproof concrete to connect on both sides HT/KG-pipes; form and pressure stable solid wall pipe; water pressure-tight, vulcanized Power-Profile to prevent ingress of odor, gas or water; connecting socket on both sides; 2 end caps as installation aid
Brand: Crassus “or equivalent”
Pressure-tight (bar): 2,5
Proof of pressure-tightness: MPA test report
Sealing material: EPDM
Pipe material: PVC
(optionally: PP/ KG2000)
HT/KG-pipe (DN): _____
Wall thickness (cm): _____
or
Item number: ______
Quantity (piece): ______
Price per unit (€): ______
Total price (€): _____
</v>
          </cell>
          <cell r="O1773" t="str">
            <v xml:space="preserve">For the installation in waterproof concrete to connect on both sides HT/KG-pipes; form and pressure stable solid wall pipe; water pressure-tight, vulcanized Power-Profile to prevent ingress of odor, gas or water; connecting socket on both sides; 2 end caps as installation aid
</v>
          </cell>
          <cell r="P1773">
            <v>22</v>
          </cell>
          <cell r="Q1773" t="str">
            <v>-</v>
          </cell>
          <cell r="R1773">
            <v>500</v>
          </cell>
          <cell r="S1773">
            <v>450</v>
          </cell>
          <cell r="T1773">
            <v>2.5</v>
          </cell>
          <cell r="U1773" t="str">
            <v>-</v>
          </cell>
          <cell r="V1773">
            <v>13</v>
          </cell>
          <cell r="W1773" t="str">
            <v>PVC / EPDM</v>
          </cell>
        </row>
        <row r="1774">
          <cell r="B1774" t="str">
            <v>CRA22175</v>
          </cell>
          <cell r="C1774" t="str">
            <v>CB500500</v>
          </cell>
          <cell r="D1774">
            <v>39259080</v>
          </cell>
          <cell r="E1774">
            <v>4260182347225</v>
          </cell>
          <cell r="F1774" t="str">
            <v>Wastewater Pipe-Wallpenetrations</v>
          </cell>
          <cell r="G1774" t="str">
            <v>Wall Duct</v>
          </cell>
          <cell r="H1774" t="str">
            <v>Wall Duct KG</v>
          </cell>
          <cell r="I1774">
            <v>22002</v>
          </cell>
          <cell r="J1774" t="str">
            <v>Kraso</v>
          </cell>
          <cell r="K1774" t="str">
            <v>Crassus - Wall Duct KG DN 500, for wall thickness 50 cm</v>
          </cell>
          <cell r="L1774" t="str">
            <v>vulcanized Power-Profile, water pressure-tight up to 2,5 bar, PVC / EPDM</v>
          </cell>
          <cell r="M1774" t="str">
            <v>Crassus - Wall Duct KG DN 500, for wall thickness 50 cm; vulcanized Power-Profile, water pressure-tight up to 2,5 bar, PVC / EPDM</v>
          </cell>
          <cell r="N1774" t="str">
            <v xml:space="preserve">Crassus
Wall Duct KG
For the installation in waterproof concrete to connect on both sides HT/KG-pipes; form and pressure stable solid wall pipe; water pressure-tight, vulcanized Power-Profile to prevent ingress of odor, gas or water; connecting socket on both sides; 2 end caps as installation aid
Brand: Crassus “or equivalent”
Pressure-tight (bar): 2,5
Proof of pressure-tightness: MPA test report
Sealing material: EPDM
Pipe material: PVC
(optionally: PP/ KG2000)
HT/KG-pipe (DN): _____
Wall thickness (cm): _____
or
Item number: ______
Quantity (piece): ______
Price per unit (€): ______
Total price (€): _____
</v>
          </cell>
          <cell r="O1774" t="str">
            <v xml:space="preserve">For the installation in waterproof concrete to connect on both sides HT/KG-pipes; form and pressure stable solid wall pipe; water pressure-tight, vulcanized Power-Profile to prevent ingress of odor, gas or water; connecting socket on both sides; 2 end caps as installation aid
</v>
          </cell>
          <cell r="P1774">
            <v>22</v>
          </cell>
          <cell r="Q1774" t="str">
            <v>-</v>
          </cell>
          <cell r="R1774">
            <v>500</v>
          </cell>
          <cell r="S1774">
            <v>500</v>
          </cell>
          <cell r="T1774">
            <v>2.5</v>
          </cell>
          <cell r="U1774" t="str">
            <v>-</v>
          </cell>
          <cell r="V1774">
            <v>13.6</v>
          </cell>
          <cell r="W1774" t="str">
            <v>PVC / EPDM</v>
          </cell>
        </row>
        <row r="1775">
          <cell r="B1775" t="str">
            <v>CRA22176</v>
          </cell>
          <cell r="C1775" t="str">
            <v>CBO11015</v>
          </cell>
          <cell r="D1775">
            <v>39259080</v>
          </cell>
          <cell r="E1775">
            <v>4260182347232</v>
          </cell>
          <cell r="F1775" t="str">
            <v>Wastewater Pipe-Wallpenetrations</v>
          </cell>
          <cell r="G1775" t="str">
            <v>Wall Duct</v>
          </cell>
          <cell r="H1775" t="str">
            <v>Wall Duct KG Bend</v>
          </cell>
          <cell r="I1775">
            <v>22005</v>
          </cell>
          <cell r="J1775" t="str">
            <v>Kraso</v>
          </cell>
          <cell r="K1775" t="str">
            <v>Crassus - Wall Duct KG Bend DN 110 15°</v>
          </cell>
          <cell r="L1775" t="str">
            <v>vulcanized Power-Profile, water pressure-tight up to 2,5 bar, PVC / EPDM</v>
          </cell>
          <cell r="M1775" t="str">
            <v>Crassus - Wall Duct KG Bend DN 110 15°; vulcanized Power-Profile, water pressure-tight up to 2,5 bar, PVC / EPDM</v>
          </cell>
          <cell r="N1775" t="str">
            <v xml:space="preserve">Crassus
Wall Duct KG Bend
For the installation in waterproof concrete to connect HT/KG-pipes; form and pressure stable solid wall pipe; water pressure-tight, vulcanized Power-Profile to prevent ingress of odor, gas or water; one-sided connecting socket
Brand: Crassus “or equivalent”
Pressure-tight (bar): 2,5
Proof of pressure-tightness: MPA test report
Sealing material: EPDM
Pipe material: PVC
(optionally: PP/ KG2000)
HT/KG-pipe (DN): _____
Required bend (15°, 30°, 45°): _____
or
Item number: ______
Quantity (piece): ______
Price per unit (€): ______
Total price (€): ____
</v>
          </cell>
          <cell r="O1775" t="str">
            <v>For the installation in waterproof concrete to connect HT/KG-pipes; form and pressure stable solid wall pipe; water pressure-tight, vulcanized Power-Profile to prevent ingress of odor, gas or water; one-sided connecting socket</v>
          </cell>
          <cell r="P1775">
            <v>22</v>
          </cell>
          <cell r="Q1775" t="str">
            <v>-</v>
          </cell>
          <cell r="R1775">
            <v>110</v>
          </cell>
          <cell r="S1775" t="str">
            <v>15°</v>
          </cell>
          <cell r="T1775">
            <v>2.5</v>
          </cell>
          <cell r="U1775" t="str">
            <v>-</v>
          </cell>
          <cell r="V1775">
            <v>0.4</v>
          </cell>
          <cell r="W1775" t="str">
            <v>PVC / EPDM</v>
          </cell>
        </row>
        <row r="1776">
          <cell r="B1776" t="str">
            <v>CRA22177</v>
          </cell>
          <cell r="C1776" t="str">
            <v>CBO11030</v>
          </cell>
          <cell r="D1776">
            <v>39259080</v>
          </cell>
          <cell r="E1776">
            <v>4260182347249</v>
          </cell>
          <cell r="F1776" t="str">
            <v>Wastewater Pipe-Wallpenetrations</v>
          </cell>
          <cell r="G1776" t="str">
            <v>Wall Duct</v>
          </cell>
          <cell r="H1776" t="str">
            <v>Wall Duct KG Bend</v>
          </cell>
          <cell r="I1776">
            <v>22005</v>
          </cell>
          <cell r="J1776" t="str">
            <v>Kraso</v>
          </cell>
          <cell r="K1776" t="str">
            <v>Crassus - Wall Duct KG Bend DN 110 30°</v>
          </cell>
          <cell r="L1776" t="str">
            <v>vulcanized Power-Profile, water pressure-tight up to 2,5 bar, PVC / EPDM</v>
          </cell>
          <cell r="M1776" t="str">
            <v>Crassus - Wall Duct KG Bend DN 110 30°; vulcanized Power-Profile, water pressure-tight up to 2,5 bar, PVC / EPDM</v>
          </cell>
          <cell r="N1776" t="str">
            <v xml:space="preserve">Crassus
Wall Duct KG Bend
For the installation in waterproof concrete to connect HT/KG-pipes; form and pressure stable solid wall pipe; water pressure-tight, vulcanized Power-Profile to prevent ingress of odor, gas or water; one-sided connecting socket
Brand: Crassus “or equivalent”
Pressure-tight (bar): 2,5
Proof of pressure-tightness: MPA test report
Sealing material: EPDM
Pipe material: PVC
(optionally: PP/ KG2000)
HT/KG-pipe (DN): _____
Required bend (15°, 30°, 45°): _____
or
Item number: ______
Quantity (piece): ______
Price per unit (€): ______
Total price (€): ____
</v>
          </cell>
          <cell r="O1776" t="str">
            <v>For the installation in waterproof concrete to connect HT/KG-pipes; form and pressure stable solid wall pipe; water pressure-tight, vulcanized Power-Profile to prevent ingress of odor, gas or water; one-sided connecting socket</v>
          </cell>
          <cell r="P1776">
            <v>22</v>
          </cell>
          <cell r="Q1776" t="str">
            <v>-</v>
          </cell>
          <cell r="R1776">
            <v>110</v>
          </cell>
          <cell r="S1776" t="str">
            <v>30°</v>
          </cell>
          <cell r="T1776">
            <v>2.5</v>
          </cell>
          <cell r="U1776" t="str">
            <v>-</v>
          </cell>
          <cell r="V1776">
            <v>0.4</v>
          </cell>
          <cell r="W1776" t="str">
            <v>PVC / EPDM</v>
          </cell>
        </row>
        <row r="1777">
          <cell r="B1777" t="str">
            <v>CRA22178</v>
          </cell>
          <cell r="C1777" t="str">
            <v>CBO11045</v>
          </cell>
          <cell r="D1777">
            <v>39259080</v>
          </cell>
          <cell r="E1777">
            <v>4260182347256</v>
          </cell>
          <cell r="F1777" t="str">
            <v>Wastewater Pipe-Wallpenetrations</v>
          </cell>
          <cell r="G1777" t="str">
            <v>Wall Duct</v>
          </cell>
          <cell r="H1777" t="str">
            <v>Wall Duct KG Bend</v>
          </cell>
          <cell r="I1777">
            <v>22005</v>
          </cell>
          <cell r="J1777" t="str">
            <v>Kraso</v>
          </cell>
          <cell r="K1777" t="str">
            <v>Crassus - Wall Duct KG Bend DN 110 45°</v>
          </cell>
          <cell r="L1777" t="str">
            <v>vulcanized Power-Profile, water pressure-tight up to 2,5 bar, PVC / EPDM</v>
          </cell>
          <cell r="M1777" t="str">
            <v>Crassus - Wall Duct KG Bend DN 110 45°; vulcanized Power-Profile, water pressure-tight up to 2,5 bar, PVC / EPDM</v>
          </cell>
          <cell r="N1777" t="str">
            <v xml:space="preserve">Crassus
Wall Duct KG Bend
For the installation in waterproof concrete to connect HT/KG-pipes; form and pressure stable solid wall pipe; water pressure-tight, vulcanized Power-Profile to prevent ingress of odor, gas or water; one-sided connecting socket
Brand: Crassus “or equivalent”
Pressure-tight (bar): 2,5
Proof of pressure-tightness: MPA test report
Sealing material: EPDM
Pipe material: PVC
(optionally: PP/ KG2000)
HT/KG-pipe (DN): _____
Required bend (15°, 30°, 45°): _____
or
Item number: ______
Quantity (piece): ______
Price per unit (€): ______
Total price (€): ____
</v>
          </cell>
          <cell r="O1777" t="str">
            <v>For the installation in waterproof concrete to connect HT/KG-pipes; form and pressure stable solid wall pipe; water pressure-tight, vulcanized Power-Profile to prevent ingress of odor, gas or water; one-sided connecting socket</v>
          </cell>
          <cell r="P1777">
            <v>22</v>
          </cell>
          <cell r="Q1777" t="str">
            <v>-</v>
          </cell>
          <cell r="R1777">
            <v>110</v>
          </cell>
          <cell r="S1777" t="str">
            <v>45°</v>
          </cell>
          <cell r="T1777">
            <v>2.5</v>
          </cell>
          <cell r="U1777" t="str">
            <v>-</v>
          </cell>
          <cell r="V1777">
            <v>0.4</v>
          </cell>
          <cell r="W1777" t="str">
            <v>PVC / EPDM</v>
          </cell>
        </row>
        <row r="1778">
          <cell r="B1778" t="str">
            <v>CRA22179</v>
          </cell>
          <cell r="C1778" t="str">
            <v>CBO12515</v>
          </cell>
          <cell r="D1778">
            <v>39259080</v>
          </cell>
          <cell r="E1778">
            <v>4260182347263</v>
          </cell>
          <cell r="F1778" t="str">
            <v>Wastewater Pipe-Wallpenetrations</v>
          </cell>
          <cell r="G1778" t="str">
            <v>Wall Duct</v>
          </cell>
          <cell r="H1778" t="str">
            <v>Wall Duct KG Bend</v>
          </cell>
          <cell r="I1778">
            <v>22005</v>
          </cell>
          <cell r="J1778" t="str">
            <v>Kraso</v>
          </cell>
          <cell r="K1778" t="str">
            <v>Crassus - Wall Duct KG Bend DN 125 15°</v>
          </cell>
          <cell r="L1778" t="str">
            <v>vulcanized Power-Profile, water pressure-tight up to 2,5 bar, PVC / EPDM</v>
          </cell>
          <cell r="M1778" t="str">
            <v>Crassus - Wall Duct KG Bend DN 125 15°; vulcanized Power-Profile, water pressure-tight up to 2,5 bar, PVC / EPDM</v>
          </cell>
          <cell r="N1778" t="str">
            <v xml:space="preserve">Crassus
Wall Duct KG Bend
For the installation in waterproof concrete to connect HT/KG-pipes; form and pressure stable solid wall pipe; water pressure-tight, vulcanized Power-Profile to prevent ingress of odor, gas or water; one-sided connecting socket
Brand: Crassus “or equivalent”
Pressure-tight (bar): 2,5
Proof of pressure-tightness: MPA test report
Sealing material: EPDM
Pipe material: PVC
(optionally: PP/ KG2000)
HT/KG-pipe (DN): _____
Required bend (15°, 30°, 45°): _____
or
Item number: ______
Quantity (piece): ______
Price per unit (€): ______
Total price (€): ____
</v>
          </cell>
          <cell r="O1778" t="str">
            <v>For the installation in waterproof concrete to connect HT/KG-pipes; form and pressure stable solid wall pipe; water pressure-tight, vulcanized Power-Profile to prevent ingress of odor, gas or water; one-sided connecting socket</v>
          </cell>
          <cell r="P1778">
            <v>22</v>
          </cell>
          <cell r="Q1778" t="str">
            <v>-</v>
          </cell>
          <cell r="R1778">
            <v>125</v>
          </cell>
          <cell r="S1778" t="str">
            <v>15°</v>
          </cell>
          <cell r="T1778">
            <v>2.5</v>
          </cell>
          <cell r="U1778" t="str">
            <v>-</v>
          </cell>
          <cell r="V1778">
            <v>0.5</v>
          </cell>
          <cell r="W1778" t="str">
            <v>PVC / EPDM</v>
          </cell>
        </row>
        <row r="1779">
          <cell r="B1779" t="str">
            <v>CRA22180</v>
          </cell>
          <cell r="C1779" t="str">
            <v>CBO12530</v>
          </cell>
          <cell r="D1779">
            <v>39259080</v>
          </cell>
          <cell r="E1779">
            <v>4260182347270</v>
          </cell>
          <cell r="F1779" t="str">
            <v>Wastewater Pipe-Wallpenetrations</v>
          </cell>
          <cell r="G1779" t="str">
            <v>Wall Duct</v>
          </cell>
          <cell r="H1779" t="str">
            <v>Wall Duct KG Bend</v>
          </cell>
          <cell r="I1779">
            <v>22005</v>
          </cell>
          <cell r="J1779" t="str">
            <v>Kraso</v>
          </cell>
          <cell r="K1779" t="str">
            <v>Crassus - Wall Duct KG Bend DN 125 30°</v>
          </cell>
          <cell r="L1779" t="str">
            <v>vulcanized Power-Profile, water pressure-tight up to 2,5 bar, PVC / EPDM</v>
          </cell>
          <cell r="M1779" t="str">
            <v>Crassus - Wall Duct KG Bend DN 125 30°; vulcanized Power-Profile, water pressure-tight up to 2,5 bar, PVC / EPDM</v>
          </cell>
          <cell r="N1779" t="str">
            <v xml:space="preserve">Crassus
Wall Duct KG Bend
For the installation in waterproof concrete to connect HT/KG-pipes; form and pressure stable solid wall pipe; water pressure-tight, vulcanized Power-Profile to prevent ingress of odor, gas or water; one-sided connecting socket
Brand: Crassus “or equivalent”
Pressure-tight (bar): 2,5
Proof of pressure-tightness: MPA test report
Sealing material: EPDM
Pipe material: PVC
(optionally: PP/ KG2000)
HT/KG-pipe (DN): _____
Required bend (15°, 30°, 45°): _____
or
Item number: ______
Quantity (piece): ______
Price per unit (€): ______
Total price (€): ____
</v>
          </cell>
          <cell r="O1779" t="str">
            <v>For the installation in waterproof concrete to connect HT/KG-pipes; form and pressure stable solid wall pipe; water pressure-tight, vulcanized Power-Profile to prevent ingress of odor, gas or water; one-sided connecting socket</v>
          </cell>
          <cell r="P1779">
            <v>22</v>
          </cell>
          <cell r="Q1779" t="str">
            <v>-</v>
          </cell>
          <cell r="R1779">
            <v>125</v>
          </cell>
          <cell r="S1779" t="str">
            <v>30°</v>
          </cell>
          <cell r="T1779">
            <v>2.5</v>
          </cell>
          <cell r="U1779" t="str">
            <v>-</v>
          </cell>
          <cell r="V1779">
            <v>0.5</v>
          </cell>
          <cell r="W1779" t="str">
            <v>PVC / EPDM</v>
          </cell>
        </row>
        <row r="1780">
          <cell r="B1780" t="str">
            <v>CRA22181</v>
          </cell>
          <cell r="C1780" t="str">
            <v>CBO12545</v>
          </cell>
          <cell r="D1780">
            <v>39259080</v>
          </cell>
          <cell r="E1780">
            <v>4260182347287</v>
          </cell>
          <cell r="F1780" t="str">
            <v>Wastewater Pipe-Wallpenetrations</v>
          </cell>
          <cell r="G1780" t="str">
            <v>Wall Duct</v>
          </cell>
          <cell r="H1780" t="str">
            <v>Wall Duct KG Bend</v>
          </cell>
          <cell r="I1780">
            <v>22005</v>
          </cell>
          <cell r="J1780" t="str">
            <v>Kraso</v>
          </cell>
          <cell r="K1780" t="str">
            <v>Crassus - Wall Duct KG Bend DN 125 45°</v>
          </cell>
          <cell r="L1780" t="str">
            <v>vulcanized Power-Profile, water pressure-tight up to 2,5 bar, PVC / EPDM</v>
          </cell>
          <cell r="M1780" t="str">
            <v>Crassus - Wall Duct KG Bend DN 125 45°; vulcanized Power-Profile, water pressure-tight up to 2,5 bar, PVC / EPDM</v>
          </cell>
          <cell r="N1780" t="str">
            <v xml:space="preserve">Crassus
Wall Duct KG Bend
For the installation in waterproof concrete to connect HT/KG-pipes; form and pressure stable solid wall pipe; water pressure-tight, vulcanized Power-Profile to prevent ingress of odor, gas or water; one-sided connecting socket
Brand: Crassus “or equivalent”
Pressure-tight (bar): 2,5
Proof of pressure-tightness: MPA test report
Sealing material: EPDM
Pipe material: PVC
(optionally: PP/ KG2000)
HT/KG-pipe (DN): _____
Required bend (15°, 30°, 45°): _____
or
Item number: ______
Quantity (piece): ______
Price per unit (€): ______
Total price (€): ____
</v>
          </cell>
          <cell r="O1780" t="str">
            <v>For the installation in waterproof concrete to connect HT/KG-pipes; form and pressure stable solid wall pipe; water pressure-tight, vulcanized Power-Profile to prevent ingress of odor, gas or water; one-sided connecting socket</v>
          </cell>
          <cell r="P1780">
            <v>22</v>
          </cell>
          <cell r="Q1780" t="str">
            <v>-</v>
          </cell>
          <cell r="R1780">
            <v>125</v>
          </cell>
          <cell r="S1780" t="str">
            <v>45°</v>
          </cell>
          <cell r="T1780">
            <v>2.5</v>
          </cell>
          <cell r="U1780" t="str">
            <v>-</v>
          </cell>
          <cell r="V1780">
            <v>0.5</v>
          </cell>
          <cell r="W1780" t="str">
            <v>PVC / EPDM</v>
          </cell>
        </row>
        <row r="1781">
          <cell r="B1781" t="str">
            <v>CRA22182</v>
          </cell>
          <cell r="C1781" t="str">
            <v>CBO16015</v>
          </cell>
          <cell r="D1781">
            <v>39259080</v>
          </cell>
          <cell r="E1781">
            <v>4260182347294</v>
          </cell>
          <cell r="F1781" t="str">
            <v>Wastewater Pipe-Wallpenetrations</v>
          </cell>
          <cell r="G1781" t="str">
            <v>Wall Duct</v>
          </cell>
          <cell r="H1781" t="str">
            <v>Wall Duct KG Bend</v>
          </cell>
          <cell r="I1781">
            <v>22005</v>
          </cell>
          <cell r="J1781" t="str">
            <v>Kraso</v>
          </cell>
          <cell r="K1781" t="str">
            <v>Crassus - Wall Duct KG Bend DN 160 15°</v>
          </cell>
          <cell r="L1781" t="str">
            <v>vulcanized Power-Profile, water pressure-tight up to 2,5 bar, PVC / EPDM</v>
          </cell>
          <cell r="M1781" t="str">
            <v>Crassus - Wall Duct KG Bend DN 160 15°; vulcanized Power-Profile, water pressure-tight up to 2,5 bar, PVC / EPDM</v>
          </cell>
          <cell r="N1781" t="str">
            <v xml:space="preserve">Crassus
Wall Duct KG Bend
For the installation in waterproof concrete to connect HT/KG-pipes; form and pressure stable solid wall pipe; water pressure-tight, vulcanized Power-Profile to prevent ingress of odor, gas or water; one-sided connecting socket
Brand: Crassus “or equivalent”
Pressure-tight (bar): 2,5
Proof of pressure-tightness: MPA test report
Sealing material: EPDM
Pipe material: PVC
(optionally: PP/ KG2000)
HT/KG-pipe (DN): _____
Required bend (15°, 30°, 45°): _____
or
Item number: ______
Quantity (piece): ______
Price per unit (€): ______
Total price (€): ____
</v>
          </cell>
          <cell r="O1781" t="str">
            <v>For the installation in waterproof concrete to connect HT/KG-pipes; form and pressure stable solid wall pipe; water pressure-tight, vulcanized Power-Profile to prevent ingress of odor, gas or water; one-sided connecting socket</v>
          </cell>
          <cell r="P1781">
            <v>22</v>
          </cell>
          <cell r="Q1781" t="str">
            <v>-</v>
          </cell>
          <cell r="R1781">
            <v>160</v>
          </cell>
          <cell r="S1781" t="str">
            <v>15°</v>
          </cell>
          <cell r="T1781">
            <v>2.5</v>
          </cell>
          <cell r="U1781" t="str">
            <v>-</v>
          </cell>
          <cell r="V1781">
            <v>0.8</v>
          </cell>
          <cell r="W1781" t="str">
            <v>PVC / EPDM</v>
          </cell>
        </row>
        <row r="1782">
          <cell r="B1782" t="str">
            <v>CRA22183</v>
          </cell>
          <cell r="C1782" t="str">
            <v>CBO16030</v>
          </cell>
          <cell r="D1782">
            <v>39259080</v>
          </cell>
          <cell r="E1782">
            <v>4260182347300</v>
          </cell>
          <cell r="F1782" t="str">
            <v>Wastewater Pipe-Wallpenetrations</v>
          </cell>
          <cell r="G1782" t="str">
            <v>Wall Duct</v>
          </cell>
          <cell r="H1782" t="str">
            <v>Wall Duct KG Bend</v>
          </cell>
          <cell r="I1782">
            <v>22005</v>
          </cell>
          <cell r="J1782" t="str">
            <v>Kraso</v>
          </cell>
          <cell r="K1782" t="str">
            <v>Crassus - Wall Duct KG Bend DN 160 30°</v>
          </cell>
          <cell r="L1782" t="str">
            <v>vulcanized Power-Profile, water pressure-tight up to 2,5 bar, PVC / EPDM</v>
          </cell>
          <cell r="M1782" t="str">
            <v>Crassus - Wall Duct KG Bend DN 160 30°; vulcanized Power-Profile, water pressure-tight up to 2,5 bar, PVC / EPDM</v>
          </cell>
          <cell r="N1782" t="str">
            <v xml:space="preserve">Crassus
Wall Duct KG Bend
For the installation in waterproof concrete to connect HT/KG-pipes; form and pressure stable solid wall pipe; water pressure-tight, vulcanized Power-Profile to prevent ingress of odor, gas or water; one-sided connecting socket
Brand: Crassus “or equivalent”
Pressure-tight (bar): 2,5
Proof of pressure-tightness: MPA test report
Sealing material: EPDM
Pipe material: PVC
(optionally: PP/ KG2000)
HT/KG-pipe (DN): _____
Required bend (15°, 30°, 45°): _____
or
Item number: ______
Quantity (piece): ______
Price per unit (€): ______
Total price (€): ____
</v>
          </cell>
          <cell r="O1782" t="str">
            <v>For the installation in waterproof concrete to connect HT/KG-pipes; form and pressure stable solid wall pipe; water pressure-tight, vulcanized Power-Profile to prevent ingress of odor, gas or water; one-sided connecting socket</v>
          </cell>
          <cell r="P1782">
            <v>22</v>
          </cell>
          <cell r="Q1782" t="str">
            <v>-</v>
          </cell>
          <cell r="R1782">
            <v>160</v>
          </cell>
          <cell r="S1782" t="str">
            <v>30°</v>
          </cell>
          <cell r="T1782">
            <v>2.5</v>
          </cell>
          <cell r="U1782" t="str">
            <v>-</v>
          </cell>
          <cell r="V1782">
            <v>0.8</v>
          </cell>
          <cell r="W1782" t="str">
            <v>PVC / EPDM</v>
          </cell>
        </row>
        <row r="1783">
          <cell r="B1783" t="str">
            <v>CRA22184</v>
          </cell>
          <cell r="C1783" t="str">
            <v>CBO16045</v>
          </cell>
          <cell r="D1783">
            <v>39259080</v>
          </cell>
          <cell r="E1783">
            <v>4260182347317</v>
          </cell>
          <cell r="F1783" t="str">
            <v>Wastewater Pipe-Wallpenetrations</v>
          </cell>
          <cell r="G1783" t="str">
            <v>Wall Duct</v>
          </cell>
          <cell r="H1783" t="str">
            <v>Wall Duct KG Bend</v>
          </cell>
          <cell r="I1783">
            <v>22005</v>
          </cell>
          <cell r="J1783" t="str">
            <v>Kraso</v>
          </cell>
          <cell r="K1783" t="str">
            <v>Crassus - Wall Duct KG Bend DN 160 45°</v>
          </cell>
          <cell r="L1783" t="str">
            <v>vulcanized Power-Profile, water pressure-tight up to 2,5 bar, PVC / EPDM</v>
          </cell>
          <cell r="M1783" t="str">
            <v>Crassus - Wall Duct KG Bend DN 160 45°; vulcanized Power-Profile, water pressure-tight up to 2,5 bar, PVC / EPDM</v>
          </cell>
          <cell r="N1783" t="str">
            <v xml:space="preserve">Crassus
Wall Duct KG Bend
For the installation in waterproof concrete to connect HT/KG-pipes; form and pressure stable solid wall pipe; water pressure-tight, vulcanized Power-Profile to prevent ingress of odor, gas or water; one-sided connecting socket
Brand: Crassus “or equivalent”
Pressure-tight (bar): 2,5
Proof of pressure-tightness: MPA test report
Sealing material: EPDM
Pipe material: PVC
(optionally: PP/ KG2000)
HT/KG-pipe (DN): _____
Required bend (15°, 30°, 45°): _____
or
Item number: ______
Quantity (piece): ______
Price per unit (€): ______
Total price (€): ____
</v>
          </cell>
          <cell r="O1783" t="str">
            <v>For the installation in waterproof concrete to connect HT/KG-pipes; form and pressure stable solid wall pipe; water pressure-tight, vulcanized Power-Profile to prevent ingress of odor, gas or water; one-sided connecting socket</v>
          </cell>
          <cell r="P1783">
            <v>22</v>
          </cell>
          <cell r="Q1783" t="str">
            <v>-</v>
          </cell>
          <cell r="R1783">
            <v>160</v>
          </cell>
          <cell r="S1783" t="str">
            <v>45°</v>
          </cell>
          <cell r="T1783">
            <v>2.5</v>
          </cell>
          <cell r="U1783" t="str">
            <v>-</v>
          </cell>
          <cell r="V1783">
            <v>0.8</v>
          </cell>
          <cell r="W1783" t="str">
            <v>PVC / EPDM</v>
          </cell>
        </row>
        <row r="1784">
          <cell r="B1784" t="str">
            <v>CRA22185</v>
          </cell>
          <cell r="C1784" t="str">
            <v>CBO20015</v>
          </cell>
          <cell r="D1784">
            <v>39259080</v>
          </cell>
          <cell r="E1784">
            <v>4260182347324</v>
          </cell>
          <cell r="F1784" t="str">
            <v>Wastewater Pipe-Wallpenetrations</v>
          </cell>
          <cell r="G1784" t="str">
            <v>Wall Duct</v>
          </cell>
          <cell r="H1784" t="str">
            <v>Wall Duct KG Bend</v>
          </cell>
          <cell r="I1784">
            <v>22005</v>
          </cell>
          <cell r="J1784" t="str">
            <v>Kraso</v>
          </cell>
          <cell r="K1784" t="str">
            <v>Crassus - Wall Duct KG Bend DN 200 15°</v>
          </cell>
          <cell r="L1784" t="str">
            <v>vulcanized Power-Profile, water pressure-tight up to 2,5 bar, PVC / EPDM</v>
          </cell>
          <cell r="M1784" t="str">
            <v>Crassus - Wall Duct KG Bend DN 200 15°; vulcanized Power-Profile, water pressure-tight up to 2,5 bar, PVC / EPDM</v>
          </cell>
          <cell r="N1784" t="str">
            <v xml:space="preserve">Crassus
Wall Duct KG Bend
For the installation in waterproof concrete to connect HT/KG-pipes; form and pressure stable solid wall pipe; water pressure-tight, vulcanized Power-Profile to prevent ingress of odor, gas or water; one-sided connecting socket
Brand: Crassus “or equivalent”
Pressure-tight (bar): 2,5
Proof of pressure-tightness: MPA test report
Sealing material: EPDM
Pipe material: PVC
(optionally: PP/ KG2000)
HT/KG-pipe (DN): _____
Required bend (15°, 30°, 45°): _____
or
Item number: ______
Quantity (piece): ______
Price per unit (€): ______
Total price (€): ____
</v>
          </cell>
          <cell r="O1784" t="str">
            <v>For the installation in waterproof concrete to connect HT/KG-pipes; form and pressure stable solid wall pipe; water pressure-tight, vulcanized Power-Profile to prevent ingress of odor, gas or water; one-sided connecting socket</v>
          </cell>
          <cell r="P1784">
            <v>22</v>
          </cell>
          <cell r="Q1784" t="str">
            <v>-</v>
          </cell>
          <cell r="R1784">
            <v>200</v>
          </cell>
          <cell r="S1784" t="str">
            <v>15°</v>
          </cell>
          <cell r="T1784">
            <v>2.5</v>
          </cell>
          <cell r="U1784" t="str">
            <v>-</v>
          </cell>
          <cell r="V1784">
            <v>1.3</v>
          </cell>
          <cell r="W1784" t="str">
            <v>PVC / EPDM</v>
          </cell>
        </row>
        <row r="1785">
          <cell r="B1785" t="str">
            <v>CRA22186</v>
          </cell>
          <cell r="C1785" t="str">
            <v>CBO20030</v>
          </cell>
          <cell r="D1785">
            <v>39259080</v>
          </cell>
          <cell r="E1785">
            <v>4260182347331</v>
          </cell>
          <cell r="F1785" t="str">
            <v>Wastewater Pipe-Wallpenetrations</v>
          </cell>
          <cell r="G1785" t="str">
            <v>Wall Duct</v>
          </cell>
          <cell r="H1785" t="str">
            <v>Wall Duct KG Bend</v>
          </cell>
          <cell r="I1785">
            <v>22005</v>
          </cell>
          <cell r="J1785" t="str">
            <v>Kraso</v>
          </cell>
          <cell r="K1785" t="str">
            <v>Crassus - Wall Duct KG Bend DN 200 30°</v>
          </cell>
          <cell r="L1785" t="str">
            <v>vulcanized Power-Profile, water pressure-tight up to 2,5 bar, PVC / EPDM</v>
          </cell>
          <cell r="M1785" t="str">
            <v>Crassus - Wall Duct KG Bend DN 200 30°; vulcanized Power-Profile, water pressure-tight up to 2,5 bar, PVC / EPDM</v>
          </cell>
          <cell r="N1785" t="str">
            <v xml:space="preserve">Crassus
Wall Duct KG Bend
For the installation in waterproof concrete to connect HT/KG-pipes; form and pressure stable solid wall pipe; water pressure-tight, vulcanized Power-Profile to prevent ingress of odor, gas or water; one-sided connecting socket
Brand: Crassus “or equivalent”
Pressure-tight (bar): 2,5
Proof of pressure-tightness: MPA test report
Sealing material: EPDM
Pipe material: PVC
(optionally: PP/ KG2000)
HT/KG-pipe (DN): _____
Required bend (15°, 30°, 45°): _____
or
Item number: ______
Quantity (piece): ______
Price per unit (€): ______
Total price (€): ____
</v>
          </cell>
          <cell r="O1785" t="str">
            <v>For the installation in waterproof concrete to connect HT/KG-pipes; form and pressure stable solid wall pipe; water pressure-tight, vulcanized Power-Profile to prevent ingress of odor, gas or water; one-sided connecting socket</v>
          </cell>
          <cell r="P1785">
            <v>22</v>
          </cell>
          <cell r="Q1785" t="str">
            <v>-</v>
          </cell>
          <cell r="R1785">
            <v>200</v>
          </cell>
          <cell r="S1785" t="str">
            <v>30°</v>
          </cell>
          <cell r="T1785">
            <v>2.5</v>
          </cell>
          <cell r="U1785" t="str">
            <v>-</v>
          </cell>
          <cell r="V1785">
            <v>1.5</v>
          </cell>
          <cell r="W1785" t="str">
            <v>PVC / EPDM</v>
          </cell>
        </row>
        <row r="1786">
          <cell r="B1786" t="str">
            <v>CRA22187</v>
          </cell>
          <cell r="C1786" t="str">
            <v>CBO20045</v>
          </cell>
          <cell r="D1786">
            <v>39259080</v>
          </cell>
          <cell r="E1786">
            <v>4260182347348</v>
          </cell>
          <cell r="F1786" t="str">
            <v>Wastewater Pipe-Wallpenetrations</v>
          </cell>
          <cell r="G1786" t="str">
            <v>Wall Duct</v>
          </cell>
          <cell r="H1786" t="str">
            <v>Wall Duct KG Bend</v>
          </cell>
          <cell r="I1786">
            <v>22005</v>
          </cell>
          <cell r="J1786" t="str">
            <v>Kraso</v>
          </cell>
          <cell r="K1786" t="str">
            <v>Crassus - Wall Duct KG Bend DN 200 45°</v>
          </cell>
          <cell r="L1786" t="str">
            <v>vulcanized Power-Profile, water pressure-tight up to 2,5 bar, PVC / EPDM</v>
          </cell>
          <cell r="M1786" t="str">
            <v>Crassus - Wall Duct KG Bend DN 200 45°; vulcanized Power-Profile, water pressure-tight up to 2,5 bar, PVC / EPDM</v>
          </cell>
          <cell r="N1786" t="str">
            <v xml:space="preserve">Crassus
Wall Duct KG Bend
For the installation in waterproof concrete to connect HT/KG-pipes; form and pressure stable solid wall pipe; water pressure-tight, vulcanized Power-Profile to prevent ingress of odor, gas or water; one-sided connecting socket
Brand: Crassus “or equivalent”
Pressure-tight (bar): 2,5
Proof of pressure-tightness: MPA test report
Sealing material: EPDM
Pipe material: PVC
(optionally: PP/ KG2000)
HT/KG-pipe (DN): _____
Required bend (15°, 30°, 45°): _____
or
Item number: ______
Quantity (piece): ______
Price per unit (€): ______
Total price (€): ____
</v>
          </cell>
          <cell r="O1786" t="str">
            <v>For the installation in waterproof concrete to connect HT/KG-pipes; form and pressure stable solid wall pipe; water pressure-tight, vulcanized Power-Profile to prevent ingress of odor, gas or water; one-sided connecting socket</v>
          </cell>
          <cell r="P1786">
            <v>22</v>
          </cell>
          <cell r="Q1786" t="str">
            <v>-</v>
          </cell>
          <cell r="R1786">
            <v>200</v>
          </cell>
          <cell r="S1786" t="str">
            <v>45°</v>
          </cell>
          <cell r="T1786">
            <v>2.5</v>
          </cell>
          <cell r="U1786" t="str">
            <v>-</v>
          </cell>
          <cell r="V1786">
            <v>1.6</v>
          </cell>
          <cell r="W1786" t="str">
            <v>PVC / EPDM</v>
          </cell>
        </row>
        <row r="1787">
          <cell r="B1787" t="str">
            <v>CRA22188</v>
          </cell>
          <cell r="C1787" t="str">
            <v>CBO25015</v>
          </cell>
          <cell r="D1787">
            <v>39259080</v>
          </cell>
          <cell r="E1787">
            <v>4260182347355</v>
          </cell>
          <cell r="F1787" t="str">
            <v>Wastewater Pipe-Wallpenetrations</v>
          </cell>
          <cell r="G1787" t="str">
            <v>Wall Duct</v>
          </cell>
          <cell r="H1787" t="str">
            <v>Wall Duct KG Bend</v>
          </cell>
          <cell r="I1787">
            <v>22005</v>
          </cell>
          <cell r="J1787" t="str">
            <v>Kraso</v>
          </cell>
          <cell r="K1787" t="str">
            <v>Crassus - Wall Duct KG Bend DN 250 15°</v>
          </cell>
          <cell r="L1787" t="str">
            <v>vulcanized Power-Profile, water pressure-tight up to 2,5 bar, PVC / EPDM</v>
          </cell>
          <cell r="M1787" t="str">
            <v>Crassus - Wall Duct KG Bend DN 250 15°; vulcanized Power-Profile, water pressure-tight up to 2,5 bar, PVC / EPDM</v>
          </cell>
          <cell r="N1787" t="str">
            <v xml:space="preserve">Crassus
Wall Duct KG Bend
For the installation in waterproof concrete to connect HT/KG-pipes; form and pressure stable solid wall pipe; water pressure-tight, vulcanized Power-Profile to prevent ingress of odor, gas or water; one-sided connecting socket
Brand: Crassus “or equivalent”
Pressure-tight (bar): 2,5
Proof of pressure-tightness: MPA test report
Sealing material: EPDM
Pipe material: PVC
(optionally: PP/ KG2000)
HT/KG-pipe (DN): _____
Required bend (15°, 30°, 45°): _____
or
Item number: ______
Quantity (piece): ______
Price per unit (€): ______
Total price (€): ____
</v>
          </cell>
          <cell r="O1787" t="str">
            <v>For the installation in waterproof concrete to connect HT/KG-pipes; form and pressure stable solid wall pipe; water pressure-tight, vulcanized Power-Profile to prevent ingress of odor, gas or water; one-sided connecting socket</v>
          </cell>
          <cell r="P1787">
            <v>22</v>
          </cell>
          <cell r="Q1787" t="str">
            <v>-</v>
          </cell>
          <cell r="R1787">
            <v>250</v>
          </cell>
          <cell r="S1787" t="str">
            <v>15°</v>
          </cell>
          <cell r="T1787">
            <v>2.5</v>
          </cell>
          <cell r="U1787" t="str">
            <v>-</v>
          </cell>
          <cell r="V1787">
            <v>2.8</v>
          </cell>
          <cell r="W1787" t="str">
            <v>PVC / EPDM</v>
          </cell>
        </row>
        <row r="1788">
          <cell r="B1788" t="str">
            <v>CRA22189</v>
          </cell>
          <cell r="C1788" t="str">
            <v>CBO25030</v>
          </cell>
          <cell r="D1788">
            <v>39259080</v>
          </cell>
          <cell r="E1788">
            <v>4260182347362</v>
          </cell>
          <cell r="F1788" t="str">
            <v>Wastewater Pipe-Wallpenetrations</v>
          </cell>
          <cell r="G1788" t="str">
            <v>Wall Duct</v>
          </cell>
          <cell r="H1788" t="str">
            <v>Wall Duct KG Bend</v>
          </cell>
          <cell r="I1788">
            <v>22005</v>
          </cell>
          <cell r="J1788" t="str">
            <v>Kraso</v>
          </cell>
          <cell r="K1788" t="str">
            <v>Crassus - Wall Duct KG Bend DN 250 30°</v>
          </cell>
          <cell r="L1788" t="str">
            <v>vulcanized Power-Profile, water pressure-tight up to 2,5 bar, PVC / EPDM</v>
          </cell>
          <cell r="M1788" t="str">
            <v>Crassus - Wall Duct KG Bend DN 250 30°; vulcanized Power-Profile, water pressure-tight up to 2,5 bar, PVC / EPDM</v>
          </cell>
          <cell r="N1788" t="str">
            <v xml:space="preserve">Crassus
Wall Duct KG Bend
For the installation in waterproof concrete to connect HT/KG-pipes; form and pressure stable solid wall pipe; water pressure-tight, vulcanized Power-Profile to prevent ingress of odor, gas or water; one-sided connecting socket
Brand: Crassus “or equivalent”
Pressure-tight (bar): 2,5
Proof of pressure-tightness: MPA test report
Sealing material: EPDM
Pipe material: PVC
(optionally: PP/ KG2000)
HT/KG-pipe (DN): _____
Required bend (15°, 30°, 45°): _____
or
Item number: ______
Quantity (piece): ______
Price per unit (€): ______
Total price (€): ____
</v>
          </cell>
          <cell r="O1788" t="str">
            <v>For the installation in waterproof concrete to connect HT/KG-pipes; form and pressure stable solid wall pipe; water pressure-tight, vulcanized Power-Profile to prevent ingress of odor, gas or water; one-sided connecting socket</v>
          </cell>
          <cell r="P1788">
            <v>22</v>
          </cell>
          <cell r="Q1788" t="str">
            <v>-</v>
          </cell>
          <cell r="R1788">
            <v>250</v>
          </cell>
          <cell r="S1788" t="str">
            <v>30°</v>
          </cell>
          <cell r="T1788">
            <v>2.5</v>
          </cell>
          <cell r="U1788" t="str">
            <v>-</v>
          </cell>
          <cell r="V1788">
            <v>3.1</v>
          </cell>
          <cell r="W1788" t="str">
            <v>PVC / EPDM</v>
          </cell>
        </row>
        <row r="1789">
          <cell r="B1789" t="str">
            <v>CRA22190</v>
          </cell>
          <cell r="C1789" t="str">
            <v>CBO25045</v>
          </cell>
          <cell r="D1789">
            <v>39259080</v>
          </cell>
          <cell r="E1789">
            <v>4260182347379</v>
          </cell>
          <cell r="F1789" t="str">
            <v>Wastewater Pipe-Wallpenetrations</v>
          </cell>
          <cell r="G1789" t="str">
            <v>Wall Duct</v>
          </cell>
          <cell r="H1789" t="str">
            <v>Wall Duct KG Bend</v>
          </cell>
          <cell r="I1789">
            <v>22005</v>
          </cell>
          <cell r="J1789" t="str">
            <v>Kraso</v>
          </cell>
          <cell r="K1789" t="str">
            <v>Crassus - Wall Duct KG Bend DN 250 45°</v>
          </cell>
          <cell r="L1789" t="str">
            <v>vulcanized Power-Profile, water pressure-tight up to 2,5 bar, PVC / EPDM</v>
          </cell>
          <cell r="M1789" t="str">
            <v>Crassus - Wall Duct KG Bend DN 250 45°; vulcanized Power-Profile, water pressure-tight up to 2,5 bar, PVC / EPDM</v>
          </cell>
          <cell r="N1789" t="str">
            <v xml:space="preserve">Crassus
Wall Duct KG Bend
For the installation in waterproof concrete to connect HT/KG-pipes; form and pressure stable solid wall pipe; water pressure-tight, vulcanized Power-Profile to prevent ingress of odor, gas or water; one-sided connecting socket
Brand: Crassus “or equivalent”
Pressure-tight (bar): 2,5
Proof of pressure-tightness: MPA test report
Sealing material: EPDM
Pipe material: PVC
(optionally: PP/ KG2000)
HT/KG-pipe (DN): _____
Required bend (15°, 30°, 45°): _____
or
Item number: ______
Quantity (piece): ______
Price per unit (€): ______
Total price (€): ____
</v>
          </cell>
          <cell r="O1789" t="str">
            <v>For the installation in waterproof concrete to connect HT/KG-pipes; form and pressure stable solid wall pipe; water pressure-tight, vulcanized Power-Profile to prevent ingress of odor, gas or water; one-sided connecting socket</v>
          </cell>
          <cell r="P1789">
            <v>22</v>
          </cell>
          <cell r="Q1789" t="str">
            <v>-</v>
          </cell>
          <cell r="R1789">
            <v>250</v>
          </cell>
          <cell r="S1789" t="str">
            <v>45°</v>
          </cell>
          <cell r="T1789">
            <v>2.5</v>
          </cell>
          <cell r="U1789" t="str">
            <v>-</v>
          </cell>
          <cell r="V1789">
            <v>2.9</v>
          </cell>
          <cell r="W1789" t="str">
            <v>PVC / EPDM</v>
          </cell>
        </row>
        <row r="1790">
          <cell r="B1790" t="str">
            <v>CRA22191</v>
          </cell>
          <cell r="C1790" t="str">
            <v>CBO31515</v>
          </cell>
          <cell r="D1790">
            <v>39259080</v>
          </cell>
          <cell r="E1790">
            <v>4260182347386</v>
          </cell>
          <cell r="F1790" t="str">
            <v>Wastewater Pipe-Wallpenetrations</v>
          </cell>
          <cell r="G1790" t="str">
            <v>Wall Duct</v>
          </cell>
          <cell r="H1790" t="str">
            <v>Wall Duct KG Bend</v>
          </cell>
          <cell r="I1790">
            <v>22005</v>
          </cell>
          <cell r="J1790" t="str">
            <v>Kraso</v>
          </cell>
          <cell r="K1790" t="str">
            <v>Crassus - Wall Duct KG Bend DN 315 15°</v>
          </cell>
          <cell r="L1790" t="str">
            <v>vulcanized Power-Profile, water pressure-tight up to 2,5 bar, PVC / EPDM</v>
          </cell>
          <cell r="M1790" t="str">
            <v>Crassus - Wall Duct KG Bend DN 315 15°; vulcanized Power-Profile, water pressure-tight up to 2,5 bar, PVC / EPDM</v>
          </cell>
          <cell r="N1790" t="str">
            <v xml:space="preserve">Crassus
Wall Duct KG Bend
For the installation in waterproof concrete to connect HT/KG-pipes; form and pressure stable solid wall pipe; water pressure-tight, vulcanized Power-Profile to prevent ingress of odor, gas or water; one-sided connecting socket
Brand: Crassus “or equivalent”
Pressure-tight (bar): 2,5
Proof of pressure-tightness: MPA test report
Sealing material: EPDM
Pipe material: PVC
(optionally: PP/ KG2000)
HT/KG-pipe (DN): _____
Required bend (15°, 30°, 45°): _____
or
Item number: ______
Quantity (piece): ______
Price per unit (€): ______
Total price (€): ____
</v>
          </cell>
          <cell r="O1790" t="str">
            <v>For the installation in waterproof concrete to connect HT/KG-pipes; form and pressure stable solid wall pipe; water pressure-tight, vulcanized Power-Profile to prevent ingress of odor, gas or water; one-sided connecting socket</v>
          </cell>
          <cell r="P1790">
            <v>22</v>
          </cell>
          <cell r="Q1790" t="str">
            <v>-</v>
          </cell>
          <cell r="R1790">
            <v>315</v>
          </cell>
          <cell r="S1790" t="str">
            <v>15°</v>
          </cell>
          <cell r="T1790">
            <v>2.5</v>
          </cell>
          <cell r="U1790" t="str">
            <v>-</v>
          </cell>
          <cell r="V1790">
            <v>3.3</v>
          </cell>
          <cell r="W1790" t="str">
            <v>PVC / EPDM</v>
          </cell>
        </row>
        <row r="1791">
          <cell r="B1791" t="str">
            <v>CRA22192</v>
          </cell>
          <cell r="C1791" t="str">
            <v>CBO31530</v>
          </cell>
          <cell r="D1791">
            <v>39259080</v>
          </cell>
          <cell r="E1791">
            <v>4260182347393</v>
          </cell>
          <cell r="F1791" t="str">
            <v>Wastewater Pipe-Wallpenetrations</v>
          </cell>
          <cell r="G1791" t="str">
            <v>Wall Duct</v>
          </cell>
          <cell r="H1791" t="str">
            <v>Wall Duct KG Bend</v>
          </cell>
          <cell r="I1791">
            <v>22005</v>
          </cell>
          <cell r="J1791" t="str">
            <v>Kraso</v>
          </cell>
          <cell r="K1791" t="str">
            <v>Crassus - Wall Duct KG Bend DN 315 30°</v>
          </cell>
          <cell r="L1791" t="str">
            <v>vulcanized Power-Profile, water pressure-tight up to 2,5 bar, PVC / EPDM</v>
          </cell>
          <cell r="M1791" t="str">
            <v>Crassus - Wall Duct KG Bend DN 315 30°; vulcanized Power-Profile, water pressure-tight up to 2,5 bar, PVC / EPDM</v>
          </cell>
          <cell r="N1791" t="str">
            <v xml:space="preserve">Crassus
Wall Duct KG Bend
For the installation in waterproof concrete to connect HT/KG-pipes; form and pressure stable solid wall pipe; water pressure-tight, vulcanized Power-Profile to prevent ingress of odor, gas or water; one-sided connecting socket
Brand: Crassus “or equivalent”
Pressure-tight (bar): 2,5
Proof of pressure-tightness: MPA test report
Sealing material: EPDM
Pipe material: PVC
(optionally: PP/ KG2000)
HT/KG-pipe (DN): _____
Required bend (15°, 30°, 45°): _____
or
Item number: ______
Quantity (piece): ______
Price per unit (€): ______
Total price (€): ____
</v>
          </cell>
          <cell r="O1791" t="str">
            <v>For the installation in waterproof concrete to connect HT/KG-pipes; form and pressure stable solid wall pipe; water pressure-tight, vulcanized Power-Profile to prevent ingress of odor, gas or water; one-sided connecting socket</v>
          </cell>
          <cell r="P1791">
            <v>22</v>
          </cell>
          <cell r="Q1791" t="str">
            <v>-</v>
          </cell>
          <cell r="R1791">
            <v>315</v>
          </cell>
          <cell r="S1791" t="str">
            <v>30°</v>
          </cell>
          <cell r="T1791">
            <v>2.5</v>
          </cell>
          <cell r="U1791" t="str">
            <v>-</v>
          </cell>
          <cell r="V1791">
            <v>4.2</v>
          </cell>
          <cell r="W1791" t="str">
            <v>PVC / EPDM</v>
          </cell>
        </row>
        <row r="1792">
          <cell r="B1792" t="str">
            <v>CRA22193</v>
          </cell>
          <cell r="C1792" t="str">
            <v>CBO31545</v>
          </cell>
          <cell r="D1792">
            <v>39259080</v>
          </cell>
          <cell r="E1792">
            <v>4260182347409</v>
          </cell>
          <cell r="F1792" t="str">
            <v>Wastewater Pipe-Wallpenetrations</v>
          </cell>
          <cell r="G1792" t="str">
            <v>Wall Duct</v>
          </cell>
          <cell r="H1792" t="str">
            <v>Wall Duct KG Bend</v>
          </cell>
          <cell r="I1792">
            <v>22005</v>
          </cell>
          <cell r="J1792" t="str">
            <v>Kraso</v>
          </cell>
          <cell r="K1792" t="str">
            <v>Crassus - Wall Duct KG Bend DN 315 45°</v>
          </cell>
          <cell r="L1792" t="str">
            <v>vulcanized Power-Profile, water pressure-tight up to 2,5 bar, PVC / EPDM</v>
          </cell>
          <cell r="M1792" t="str">
            <v>Crassus - Wall Duct KG Bend DN 315 45°; vulcanized Power-Profile, water pressure-tight up to 2,5 bar, PVC / EPDM</v>
          </cell>
          <cell r="N1792" t="str">
            <v xml:space="preserve">Crassus
Wall Duct KG Bend
For the installation in waterproof concrete to connect HT/KG-pipes; form and pressure stable solid wall pipe; water pressure-tight, vulcanized Power-Profile to prevent ingress of odor, gas or water; one-sided connecting socket
Brand: Crassus “or equivalent”
Pressure-tight (bar): 2,5
Proof of pressure-tightness: MPA test report
Sealing material: EPDM
Pipe material: PVC
(optionally: PP/ KG2000)
HT/KG-pipe (DN): _____
Required bend (15°, 30°, 45°): _____
or
Item number: ______
Quantity (piece): ______
Price per unit (€): ______
Total price (€): ____
</v>
          </cell>
          <cell r="O1792" t="str">
            <v>For the installation in waterproof concrete to connect HT/KG-pipes; form and pressure stable solid wall pipe; water pressure-tight, vulcanized Power-Profile to prevent ingress of odor, gas or water; one-sided connecting socket</v>
          </cell>
          <cell r="P1792">
            <v>22</v>
          </cell>
          <cell r="Q1792" t="str">
            <v>-</v>
          </cell>
          <cell r="R1792">
            <v>315</v>
          </cell>
          <cell r="S1792" t="str">
            <v>45°</v>
          </cell>
          <cell r="T1792">
            <v>2.5</v>
          </cell>
          <cell r="U1792" t="str">
            <v>-</v>
          </cell>
          <cell r="V1792">
            <v>5.6</v>
          </cell>
          <cell r="W1792" t="str">
            <v>PVC / EPDM</v>
          </cell>
        </row>
        <row r="1793">
          <cell r="B1793" t="str">
            <v>CRA22194</v>
          </cell>
          <cell r="C1793" t="str">
            <v>CM110</v>
          </cell>
          <cell r="D1793">
            <v>39259080</v>
          </cell>
          <cell r="E1793">
            <v>4260182347416</v>
          </cell>
          <cell r="F1793" t="str">
            <v>Wastewater Pipe-Wallpenetrations</v>
          </cell>
          <cell r="G1793" t="str">
            <v>Wall Duct</v>
          </cell>
          <cell r="H1793" t="str">
            <v>Wall Duct KG Double Socket</v>
          </cell>
          <cell r="I1793">
            <v>22004</v>
          </cell>
          <cell r="J1793" t="str">
            <v>Kraso</v>
          </cell>
          <cell r="K1793" t="str">
            <v>Crassus - Wall Duct KG Double Socket DN 110</v>
          </cell>
          <cell r="L1793" t="str">
            <v>vulcanized Power-Profile, water pressure-tight up to 2,5 bar, PVC / EPDM</v>
          </cell>
          <cell r="M1793" t="str">
            <v>Crassus - Wall Duct KG Double Socket DN 110; vulcanized Power-Profile, water pressure-tight up to 2,5 bar, PVC / EPDM</v>
          </cell>
          <cell r="N1793" t="str">
            <v xml:space="preserve">Crassus
Wall Duct KG Double Socket
For the installation in waterproof concrete as feed-through for HT/KG-pipes; form and pressure stable solid wall pipe; water pressure-tight, vulcanized Power-Profile to prevent ingress of odor, gas or water
Brand: Crassus “or equivalent”
Pressure-tight (bar): 2,5
Proof of pressure-tightness: MPA test report
Sealing material: EPDM
Pipe material: PVC
(optionally: PP/ KG2000)
HT/KG-pipe (DN): _____
or
Item number: ______
Quantity (piece): ______
Price per unit (€): ______
Total price (€): _____
</v>
          </cell>
          <cell r="O1793" t="str">
            <v>For the installation in waterproof concrete as feed-through for HT/KG-pipes; form and pressure stable solid wall pipe; water pressure-tight, vulcanized Power-Profile to prevent ingress of odor, gas or water</v>
          </cell>
          <cell r="P1793">
            <v>22</v>
          </cell>
          <cell r="Q1793" t="str">
            <v>-</v>
          </cell>
          <cell r="R1793">
            <v>110</v>
          </cell>
          <cell r="S1793">
            <v>120</v>
          </cell>
          <cell r="T1793">
            <v>2.5</v>
          </cell>
          <cell r="U1793" t="str">
            <v>-</v>
          </cell>
          <cell r="V1793">
            <v>0.5</v>
          </cell>
          <cell r="W1793" t="str">
            <v>PVC / EPDM</v>
          </cell>
        </row>
        <row r="1794">
          <cell r="B1794" t="str">
            <v>CRA22195</v>
          </cell>
          <cell r="C1794" t="str">
            <v>CM125</v>
          </cell>
          <cell r="D1794">
            <v>39259080</v>
          </cell>
          <cell r="E1794">
            <v>4260182347423</v>
          </cell>
          <cell r="F1794" t="str">
            <v>Wastewater Pipe-Wallpenetrations</v>
          </cell>
          <cell r="G1794" t="str">
            <v>Wall Duct</v>
          </cell>
          <cell r="H1794" t="str">
            <v>Wall Duct KG Double Socket</v>
          </cell>
          <cell r="I1794">
            <v>22004</v>
          </cell>
          <cell r="J1794" t="str">
            <v>Kraso</v>
          </cell>
          <cell r="K1794" t="str">
            <v>Crassus - Wall Duct KG Double Socket DN 125</v>
          </cell>
          <cell r="L1794" t="str">
            <v>vulcanized Power-Profile, water pressure-tight up to 2,5 bar, PVC / EPDM</v>
          </cell>
          <cell r="M1794" t="str">
            <v>Crassus - Wall Duct KG Double Socket DN 125; vulcanized Power-Profile, water pressure-tight up to 2,5 bar, PVC / EPDM</v>
          </cell>
          <cell r="N1794" t="str">
            <v xml:space="preserve">Crassus
Wall Duct KG Double Socket
For the installation in waterproof concrete as feed-through for HT/KG-pipes; form and pressure stable solid wall pipe; water pressure-tight, vulcanized Power-Profile to prevent ingress of odor, gas or water
Brand: Crassus “or equivalent”
Pressure-tight (bar): 2,5
Proof of pressure-tightness: MPA test report
Sealing material: EPDM
Pipe material: PVC
(optionally: PP/ KG2000)
HT/KG-pipe (DN): _____
or
Item number: ______
Quantity (piece): ______
Price per unit (€): ______
Total price (€): _____
</v>
          </cell>
          <cell r="O1794" t="str">
            <v>For the installation in waterproof concrete as feed-through for HT/KG-pipes; form and pressure stable solid wall pipe; water pressure-tight, vulcanized Power-Profile to prevent ingress of odor, gas or water</v>
          </cell>
          <cell r="P1794">
            <v>22</v>
          </cell>
          <cell r="Q1794" t="str">
            <v>-</v>
          </cell>
          <cell r="R1794">
            <v>125</v>
          </cell>
          <cell r="S1794">
            <v>120</v>
          </cell>
          <cell r="T1794">
            <v>2.5</v>
          </cell>
          <cell r="U1794" t="str">
            <v>-</v>
          </cell>
          <cell r="V1794">
            <v>0.6</v>
          </cell>
          <cell r="W1794" t="str">
            <v>PVC / EPDM</v>
          </cell>
        </row>
        <row r="1795">
          <cell r="B1795" t="str">
            <v>CRA22196</v>
          </cell>
          <cell r="C1795" t="str">
            <v>CM160</v>
          </cell>
          <cell r="D1795">
            <v>39259080</v>
          </cell>
          <cell r="E1795">
            <v>4260182347430</v>
          </cell>
          <cell r="F1795" t="str">
            <v>Wastewater Pipe-Wallpenetrations</v>
          </cell>
          <cell r="G1795" t="str">
            <v>Wall Duct</v>
          </cell>
          <cell r="H1795" t="str">
            <v>Wall Duct KG Double Socket</v>
          </cell>
          <cell r="I1795">
            <v>22004</v>
          </cell>
          <cell r="J1795" t="str">
            <v>Kraso</v>
          </cell>
          <cell r="K1795" t="str">
            <v>Crassus - Wall Duct KG Double Socket DN 160</v>
          </cell>
          <cell r="L1795" t="str">
            <v>vulcanized Power-Profile, water pressure-tight up to 2,5 bar, PVC / EPDM</v>
          </cell>
          <cell r="M1795" t="str">
            <v>Crassus - Wall Duct KG Double Socket DN 160; vulcanized Power-Profile, water pressure-tight up to 2,5 bar, PVC / EPDM</v>
          </cell>
          <cell r="N1795" t="str">
            <v xml:space="preserve">Crassus
Wall Duct KG Double Socket
For the installation in waterproof concrete as feed-through for HT/KG-pipes; form and pressure stable solid wall pipe; water pressure-tight, vulcanized Power-Profile to prevent ingress of odor, gas or water
Brand: Crassus “or equivalent”
Pressure-tight (bar): 2,5
Proof of pressure-tightness: MPA test report
Sealing material: EPDM
Pipe material: PVC
(optionally: PP/ KG2000)
HT/KG-pipe (DN): _____
or
Item number: ______
Quantity (piece): ______
Price per unit (€): ______
Total price (€): _____
</v>
          </cell>
          <cell r="O1795" t="str">
            <v>For the installation in waterproof concrete as feed-through for HT/KG-pipes; form and pressure stable solid wall pipe; water pressure-tight, vulcanized Power-Profile to prevent ingress of odor, gas or water</v>
          </cell>
          <cell r="P1795">
            <v>22</v>
          </cell>
          <cell r="Q1795" t="str">
            <v>-</v>
          </cell>
          <cell r="R1795">
            <v>160</v>
          </cell>
          <cell r="S1795">
            <v>120</v>
          </cell>
          <cell r="T1795">
            <v>2.5</v>
          </cell>
          <cell r="U1795" t="str">
            <v>-</v>
          </cell>
          <cell r="V1795">
            <v>0.9</v>
          </cell>
          <cell r="W1795" t="str">
            <v>PVC / EPDM</v>
          </cell>
        </row>
        <row r="1796">
          <cell r="B1796" t="str">
            <v>CRA22197</v>
          </cell>
          <cell r="C1796" t="str">
            <v>CM200</v>
          </cell>
          <cell r="D1796">
            <v>39259080</v>
          </cell>
          <cell r="E1796">
            <v>4260182347447</v>
          </cell>
          <cell r="F1796" t="str">
            <v>Wastewater Pipe-Wallpenetrations</v>
          </cell>
          <cell r="G1796" t="str">
            <v>Wall Duct</v>
          </cell>
          <cell r="H1796" t="str">
            <v>Wall Duct KG Double Socket</v>
          </cell>
          <cell r="I1796">
            <v>22004</v>
          </cell>
          <cell r="J1796" t="str">
            <v>Kraso</v>
          </cell>
          <cell r="K1796" t="str">
            <v>Crassus - Wall Duct KG Double Socket DN 200</v>
          </cell>
          <cell r="L1796" t="str">
            <v>vulcanized Power-Profile, water pressure-tight up to 2,5 bar, PVC / EPDM</v>
          </cell>
          <cell r="M1796" t="str">
            <v>Crassus - Wall Duct KG Double Socket DN 200; vulcanized Power-Profile, water pressure-tight up to 2,5 bar, PVC / EPDM</v>
          </cell>
          <cell r="N1796" t="str">
            <v xml:space="preserve">Crassus
Wall Duct KG Double Socket
For the installation in waterproof concrete as feed-through for HT/KG-pipes; form and pressure stable solid wall pipe; water pressure-tight, vulcanized Power-Profile to prevent ingress of odor, gas or water
Brand: Crassus “or equivalent”
Pressure-tight (bar): 2,5
Proof of pressure-tightness: MPA test report
Sealing material: EPDM
Pipe material: PVC
(optionally: PP/ KG2000)
HT/KG-pipe (DN): _____
or
Item number: ______
Quantity (piece): ______
Price per unit (€): ______
Total price (€): _____
</v>
          </cell>
          <cell r="O1796" t="str">
            <v>For the installation in waterproof concrete as feed-through for HT/KG-pipes; form and pressure stable solid wall pipe; water pressure-tight, vulcanized Power-Profile to prevent ingress of odor, gas or water</v>
          </cell>
          <cell r="P1796">
            <v>22</v>
          </cell>
          <cell r="Q1796" t="str">
            <v>-</v>
          </cell>
          <cell r="R1796">
            <v>200</v>
          </cell>
          <cell r="S1796">
            <v>120</v>
          </cell>
          <cell r="T1796">
            <v>2.5</v>
          </cell>
          <cell r="U1796" t="str">
            <v>-</v>
          </cell>
          <cell r="V1796">
            <v>1.2</v>
          </cell>
          <cell r="W1796" t="str">
            <v>PVC / EPDM</v>
          </cell>
        </row>
        <row r="1797">
          <cell r="B1797" t="str">
            <v>CRA22198</v>
          </cell>
          <cell r="C1797" t="str">
            <v>CM250</v>
          </cell>
          <cell r="D1797">
            <v>39259080</v>
          </cell>
          <cell r="E1797">
            <v>4260182347454</v>
          </cell>
          <cell r="F1797" t="str">
            <v>Wastewater Pipe-Wallpenetrations</v>
          </cell>
          <cell r="G1797" t="str">
            <v>Wall Duct</v>
          </cell>
          <cell r="H1797" t="str">
            <v>Wall Duct KG Double Socket</v>
          </cell>
          <cell r="I1797">
            <v>22004</v>
          </cell>
          <cell r="J1797" t="str">
            <v>Kraso</v>
          </cell>
          <cell r="K1797" t="str">
            <v>Crassus - Wall Duct KG Double Socket DN 250</v>
          </cell>
          <cell r="L1797" t="str">
            <v>vulcanized Power-Profile, water pressure-tight up to 2,5 bar, PVC / EPDM</v>
          </cell>
          <cell r="M1797" t="str">
            <v>Crassus - Wall Duct KG Double Socket DN 250; vulcanized Power-Profile, water pressure-tight up to 2,5 bar, PVC / EPDM</v>
          </cell>
          <cell r="N1797" t="str">
            <v xml:space="preserve">Crassus
Wall Duct KG Double Socket
For the installation in waterproof concrete as feed-through for HT/KG-pipes; form and pressure stable solid wall pipe; water pressure-tight, vulcanized Power-Profile to prevent ingress of odor, gas or water
Brand: Crassus “or equivalent”
Pressure-tight (bar): 2,5
Proof of pressure-tightness: MPA test report
Sealing material: EPDM
Pipe material: PVC
(optionally: PP/ KG2000)
HT/KG-pipe (DN): _____
or
Item number: ______
Quantity (piece): ______
Price per unit (€): ______
Total price (€): _____
</v>
          </cell>
          <cell r="O1797" t="str">
            <v>For the installation in waterproof concrete as feed-through for HT/KG-pipes; form and pressure stable solid wall pipe; water pressure-tight, vulcanized Power-Profile to prevent ingress of odor, gas or water</v>
          </cell>
          <cell r="P1797">
            <v>22</v>
          </cell>
          <cell r="Q1797" t="str">
            <v>-</v>
          </cell>
          <cell r="R1797">
            <v>250</v>
          </cell>
          <cell r="S1797">
            <v>120</v>
          </cell>
          <cell r="T1797">
            <v>2.5</v>
          </cell>
          <cell r="U1797" t="str">
            <v>-</v>
          </cell>
          <cell r="V1797">
            <v>2.9</v>
          </cell>
          <cell r="W1797" t="str">
            <v>PVC / EPDM</v>
          </cell>
        </row>
        <row r="1798">
          <cell r="B1798" t="str">
            <v>CRA22199</v>
          </cell>
          <cell r="C1798" t="str">
            <v>CM315</v>
          </cell>
          <cell r="D1798">
            <v>39259080</v>
          </cell>
          <cell r="E1798">
            <v>4260182347461</v>
          </cell>
          <cell r="F1798" t="str">
            <v>Wastewater Pipe-Wallpenetrations</v>
          </cell>
          <cell r="G1798" t="str">
            <v>Wall Duct</v>
          </cell>
          <cell r="H1798" t="str">
            <v>Wall Duct KG Double Socket</v>
          </cell>
          <cell r="I1798">
            <v>22004</v>
          </cell>
          <cell r="J1798" t="str">
            <v>Kraso</v>
          </cell>
          <cell r="K1798" t="str">
            <v>Crassus - Wall Duct KG Double Socket DN 315</v>
          </cell>
          <cell r="L1798" t="str">
            <v>vulcanized Power-Profile, water pressure-tight up to 2,5 bar, PVC / EPDM</v>
          </cell>
          <cell r="M1798" t="str">
            <v>Crassus - Wall Duct KG Double Socket DN 315; vulcanized Power-Profile, water pressure-tight up to 2,5 bar, PVC / EPDM</v>
          </cell>
          <cell r="N1798" t="str">
            <v xml:space="preserve">Crassus
Wall Duct KG Double Socket
For the installation in waterproof concrete as feed-through for HT/KG-pipes; form and pressure stable solid wall pipe; water pressure-tight, vulcanized Power-Profile to prevent ingress of odor, gas or water
Brand: Crassus “or equivalent”
Pressure-tight (bar): 2,5
Proof of pressure-tightness: MPA test report
Sealing material: EPDM
Pipe material: PVC
(optionally: PP/ KG2000)
HT/KG-pipe (DN): _____
or
Item number: ______
Quantity (piece): ______
Price per unit (€): ______
Total price (€): _____
</v>
          </cell>
          <cell r="O1798" t="str">
            <v>For the installation in waterproof concrete as feed-through for HT/KG-pipes; form and pressure stable solid wall pipe; water pressure-tight, vulcanized Power-Profile to prevent ingress of odor, gas or water</v>
          </cell>
          <cell r="P1798">
            <v>22</v>
          </cell>
          <cell r="Q1798" t="str">
            <v>-</v>
          </cell>
          <cell r="R1798">
            <v>315</v>
          </cell>
          <cell r="S1798">
            <v>120</v>
          </cell>
          <cell r="T1798">
            <v>2.5</v>
          </cell>
          <cell r="U1798" t="str">
            <v>-</v>
          </cell>
          <cell r="V1798">
            <v>4.5999999999999996</v>
          </cell>
          <cell r="W1798" t="str">
            <v>PVC / EPDM</v>
          </cell>
        </row>
        <row r="1799">
          <cell r="B1799" t="str">
            <v>CRA22200</v>
          </cell>
          <cell r="C1799" t="str">
            <v>CM400</v>
          </cell>
          <cell r="D1799">
            <v>39259080</v>
          </cell>
          <cell r="E1799">
            <v>4260182347478</v>
          </cell>
          <cell r="F1799" t="str">
            <v>Wastewater Pipe-Wallpenetrations</v>
          </cell>
          <cell r="G1799" t="str">
            <v>Wall Duct</v>
          </cell>
          <cell r="H1799" t="str">
            <v>Wall Duct KG Double Socket</v>
          </cell>
          <cell r="I1799">
            <v>22004</v>
          </cell>
          <cell r="J1799" t="str">
            <v>Kraso</v>
          </cell>
          <cell r="K1799" t="str">
            <v>Crassus - Wall Duct KG Double Socket DN 400</v>
          </cell>
          <cell r="L1799" t="str">
            <v>vulcanized Power-Profile, water pressure-tight up to 2,5 bar, PVC / EPDM</v>
          </cell>
          <cell r="M1799" t="str">
            <v>Crassus - Wall Duct KG Double Socket DN 400; vulcanized Power-Profile, water pressure-tight up to 2,5 bar, PVC / EPDM</v>
          </cell>
          <cell r="N1799" t="str">
            <v xml:space="preserve">Crassus
Wall Duct KG Double Socket
For the installation in waterproof concrete as feed-through for HT/KG-pipes; form and pressure stable solid wall pipe; water pressure-tight, vulcanized Power-Profile to prevent ingress of odor, gas or water
Brand: Crassus “or equivalent”
Pressure-tight (bar): 2,5
Proof of pressure-tightness: MPA test report
Sealing material: EPDM
Pipe material: PVC
(optionally: PP/ KG2000)
HT/KG-pipe (DN): _____
or
Item number: ______
Quantity (piece): ______
Price per unit (€): ______
Total price (€): _____
</v>
          </cell>
          <cell r="O1799" t="str">
            <v>For the installation in waterproof concrete as feed-through for HT/KG-pipes; form and pressure stable solid wall pipe; water pressure-tight, vulcanized Power-Profile to prevent ingress of odor, gas or water</v>
          </cell>
          <cell r="P1799">
            <v>22</v>
          </cell>
          <cell r="Q1799" t="str">
            <v>-</v>
          </cell>
          <cell r="R1799">
            <v>400</v>
          </cell>
          <cell r="S1799">
            <v>120</v>
          </cell>
          <cell r="T1799">
            <v>2.5</v>
          </cell>
          <cell r="U1799" t="str">
            <v>-</v>
          </cell>
          <cell r="V1799">
            <v>7</v>
          </cell>
          <cell r="W1799" t="str">
            <v>PVC / EPDM</v>
          </cell>
        </row>
        <row r="1800">
          <cell r="B1800" t="str">
            <v>CRA22325</v>
          </cell>
          <cell r="C1800" t="str">
            <v>CM500</v>
          </cell>
          <cell r="D1800">
            <v>39259080</v>
          </cell>
          <cell r="E1800">
            <v>4260391371578</v>
          </cell>
          <cell r="F1800" t="str">
            <v>Wastewater Pipe-Wallpenetrations</v>
          </cell>
          <cell r="G1800" t="str">
            <v>Wall Duct</v>
          </cell>
          <cell r="H1800" t="str">
            <v>Wall Duct KG Double Socket</v>
          </cell>
          <cell r="I1800">
            <v>22004</v>
          </cell>
          <cell r="J1800" t="str">
            <v>Kraso</v>
          </cell>
          <cell r="K1800" t="str">
            <v>Crassus - Wall Duct KG Double Socket DN 500</v>
          </cell>
          <cell r="L1800" t="str">
            <v>vulcanized Power-Profile, water pressure-tight up to 2,5 bar, PVC / EPDM</v>
          </cell>
          <cell r="M1800" t="str">
            <v>Crassus - Wall Duct KG Double Socket DN 500; vulcanized Power-Profile, water pressure-tight up to 2,5 bar, PVC / EPDM</v>
          </cell>
          <cell r="N1800" t="str">
            <v xml:space="preserve">Crassus
Wall Duct KG Double Socket
For the installation in waterproof concrete as feed-through for HT/KG-pipes; form and pressure stable solid wall pipe; water pressure-tight, vulcanized Power-Profile to prevent ingress of odor, gas or water
Brand: Crassus “or equivalent”
Pressure-tight (bar): 2,5
Proof of pressure-tightness: MPA test report
Sealing material: EPDM
Pipe material: PVC
(optionally: PP/ KG2000)
HT/KG-pipe (DN): _____
or
Item number: ______
Quantity (piece): ______
Price per unit (€): ______
Total price (€): _____
</v>
          </cell>
          <cell r="O1800" t="str">
            <v>For the installation in waterproof concrete as feed-through for HT/KG-pipes; form and pressure stable solid wall pipe; water pressure-tight, vulcanized Power-Profile to prevent ingress of odor, gas or water</v>
          </cell>
          <cell r="P1800">
            <v>22</v>
          </cell>
          <cell r="Q1800" t="str">
            <v>-</v>
          </cell>
          <cell r="R1800">
            <v>500</v>
          </cell>
          <cell r="S1800">
            <v>120</v>
          </cell>
          <cell r="T1800">
            <v>2.5</v>
          </cell>
          <cell r="U1800" t="str">
            <v>-</v>
          </cell>
          <cell r="V1800">
            <v>10</v>
          </cell>
          <cell r="W1800" t="str">
            <v>PVC / EPDM</v>
          </cell>
        </row>
        <row r="1801">
          <cell r="B1801" t="str">
            <v>CRA22201</v>
          </cell>
          <cell r="C1801" t="str">
            <v>CSML07024</v>
          </cell>
          <cell r="D1801" t="str">
            <v>-</v>
          </cell>
          <cell r="E1801">
            <v>4260182347485</v>
          </cell>
          <cell r="F1801" t="str">
            <v>Wastewater Pipe-Wallpenetrations</v>
          </cell>
          <cell r="G1801" t="str">
            <v>Wall Duct</v>
          </cell>
          <cell r="H1801" t="str">
            <v>Wall Duct SML</v>
          </cell>
          <cell r="I1801">
            <v>22001</v>
          </cell>
          <cell r="J1801" t="str">
            <v>Kraso</v>
          </cell>
          <cell r="K1801" t="str">
            <v>Crassus - Wall Duct SML DN 70, for wall thickness 24 cm</v>
          </cell>
          <cell r="L1801" t="str">
            <v>bonded Power-Profile, water pressure-tight up to 2,5 bar; gray cast iron / EPDM</v>
          </cell>
          <cell r="M1801" t="str">
            <v>Crassus - Wall Duct SML DN 70, for wall thickness 24 cm; bonded Power-Profile, water pressure-tight up to 2,5 bar; gray cast iron / EPDM</v>
          </cell>
          <cell r="N1801" t="str">
            <v xml:space="preserve">Crassus
Wall Duct SML
For the installation in waterproof concrete to connect on both sides SML-pipes; gray cast iron wastewater pipe in accordance with DIN EN 877; form and pressure stable solid wall pipe; water pressure-tight, bonded Power-Profile to prevent ingress of odor, gas or water; 2 end caps as installation aid and on each side a styrofoam recess
Brand: Crassus “or equivalent”
Pressure-tight (bar): 2,5
Proof of pressure-tightness: MPA test report
Sealing material: EPDM
Pipe material: Gray cast iron wastewater pipe in accordance with DIN EN 877
(optionally: TML, KML)
SML-pipe (DN): _____
Wall thickness (cm): _____
or
Item number: ______
Quantity (piece): ______
Price per unit (€): ______
Total price (€): _____
</v>
          </cell>
          <cell r="O1801" t="str">
            <v xml:space="preserve">For the installation in waterproof concrete to connect on both sides SML-pipes; gray cast iron wastewater pipe in accordance with DIN EN 877; form and pressure stable solid wall pipe; water pressure-tight, bonded Power-Profile to prevent ingress of odor, gas or water; 2 end caps as installation aid and on each side a styrofoam recess
</v>
          </cell>
          <cell r="P1801">
            <v>22</v>
          </cell>
          <cell r="Q1801">
            <v>78</v>
          </cell>
          <cell r="R1801">
            <v>71</v>
          </cell>
          <cell r="S1801">
            <v>240</v>
          </cell>
          <cell r="T1801">
            <v>2.5</v>
          </cell>
          <cell r="U1801" t="str">
            <v>-</v>
          </cell>
          <cell r="V1801">
            <v>2.1</v>
          </cell>
          <cell r="W1801" t="str">
            <v>gray cast iron / EPDM</v>
          </cell>
        </row>
        <row r="1802">
          <cell r="B1802" t="str">
            <v>CRA22202</v>
          </cell>
          <cell r="C1802" t="str">
            <v>CSML07025</v>
          </cell>
          <cell r="D1802" t="str">
            <v>-</v>
          </cell>
          <cell r="E1802">
            <v>4260182347492</v>
          </cell>
          <cell r="F1802" t="str">
            <v>Wastewater Pipe-Wallpenetrations</v>
          </cell>
          <cell r="G1802" t="str">
            <v>Wall Duct</v>
          </cell>
          <cell r="H1802" t="str">
            <v>Wall Duct SML</v>
          </cell>
          <cell r="I1802">
            <v>22001</v>
          </cell>
          <cell r="J1802" t="str">
            <v>Kraso</v>
          </cell>
          <cell r="K1802" t="str">
            <v>Crassus - Wall Duct SML DN 70, for wall thickness 25 cm</v>
          </cell>
          <cell r="L1802" t="str">
            <v>bonded Power-Profile, water pressure-tight up to 2,5 bar; gray cast iron / EPDM</v>
          </cell>
          <cell r="M1802" t="str">
            <v>Crassus - Wall Duct SML DN 70, for wall thickness 25 cm; bonded Power-Profile, water pressure-tight up to 2,5 bar; gray cast iron / EPDM</v>
          </cell>
          <cell r="N1802" t="str">
            <v xml:space="preserve">Crassus
Wall Duct SML
For the installation in waterproof concrete to connect on both sides SML-pipes; gray cast iron wastewater pipe in accordance with DIN EN 877; form and pressure stable solid wall pipe; water pressure-tight, bonded Power-Profile to prevent ingress of odor, gas or water; 2 end caps as installation aid and on each side a styrofoam recess
Brand: Crassus “or equivalent”
Pressure-tight (bar): 2,5
Proof of pressure-tightness: MPA test report
Sealing material: EPDM
Pipe material: Gray cast iron wastewater pipe in accordance with DIN EN 877
(optionally: TML, KML)
SML-pipe (DN): _____
Wall thickness (cm): _____
or
Item number: ______
Quantity (piece): ______
Price per unit (€): ______
Total price (€): _____
</v>
          </cell>
          <cell r="O1802" t="str">
            <v xml:space="preserve">For the installation in waterproof concrete to connect on both sides SML-pipes; gray cast iron wastewater pipe in accordance with DIN EN 877; form and pressure stable solid wall pipe; water pressure-tight, bonded Power-Profile to prevent ingress of odor, gas or water; 2 end caps as installation aid and on each side a styrofoam recess
</v>
          </cell>
          <cell r="P1802">
            <v>22</v>
          </cell>
          <cell r="Q1802">
            <v>78</v>
          </cell>
          <cell r="R1802">
            <v>71</v>
          </cell>
          <cell r="S1802">
            <v>250</v>
          </cell>
          <cell r="T1802">
            <v>2.5</v>
          </cell>
          <cell r="U1802" t="str">
            <v>-</v>
          </cell>
          <cell r="V1802">
            <v>2.2000000000000002</v>
          </cell>
          <cell r="W1802" t="str">
            <v>gray cast iron / EPDM</v>
          </cell>
        </row>
        <row r="1803">
          <cell r="B1803" t="str">
            <v>CRA22203</v>
          </cell>
          <cell r="C1803" t="str">
            <v>CSML07030</v>
          </cell>
          <cell r="D1803" t="str">
            <v>-</v>
          </cell>
          <cell r="E1803">
            <v>4260182347508</v>
          </cell>
          <cell r="F1803" t="str">
            <v>Wastewater Pipe-Wallpenetrations</v>
          </cell>
          <cell r="G1803" t="str">
            <v>Wall Duct</v>
          </cell>
          <cell r="H1803" t="str">
            <v>Wall Duct SML</v>
          </cell>
          <cell r="I1803">
            <v>22001</v>
          </cell>
          <cell r="J1803" t="str">
            <v>Kraso</v>
          </cell>
          <cell r="K1803" t="str">
            <v>Crassus - Wall Duct SML DN 70, for wall thickness 30 cm</v>
          </cell>
          <cell r="L1803" t="str">
            <v>bonded Power-Profile, water pressure-tight up to 2,5 bar; gray cast iron / EPDM</v>
          </cell>
          <cell r="M1803" t="str">
            <v>Crassus - Wall Duct SML DN 70, for wall thickness 30 cm; bonded Power-Profile, water pressure-tight up to 2,5 bar; gray cast iron / EPDM</v>
          </cell>
          <cell r="N1803" t="str">
            <v xml:space="preserve">Crassus
Wall Duct SML
For the installation in waterproof concrete to connect on both sides SML-pipes; gray cast iron wastewater pipe in accordance with DIN EN 877; form and pressure stable solid wall pipe; water pressure-tight, bonded Power-Profile to prevent ingress of odor, gas or water; 2 end caps as installation aid and on each side a styrofoam recess
Brand: Crassus “or equivalent”
Pressure-tight (bar): 2,5
Proof of pressure-tightness: MPA test report
Sealing material: EPDM
Pipe material: Gray cast iron wastewater pipe in accordance with DIN EN 877
(optionally: TML, KML)
SML-pipe (DN): _____
Wall thickness (cm): _____
or
Item number: ______
Quantity (piece): ______
Price per unit (€): ______
Total price (€): _____
</v>
          </cell>
          <cell r="O1803" t="str">
            <v xml:space="preserve">For the installation in waterproof concrete to connect on both sides SML-pipes; gray cast iron wastewater pipe in accordance with DIN EN 877; form and pressure stable solid wall pipe; water pressure-tight, bonded Power-Profile to prevent ingress of odor, gas or water; 2 end caps as installation aid and on each side a styrofoam recess
</v>
          </cell>
          <cell r="P1803">
            <v>22</v>
          </cell>
          <cell r="Q1803">
            <v>78</v>
          </cell>
          <cell r="R1803">
            <v>71</v>
          </cell>
          <cell r="S1803">
            <v>300</v>
          </cell>
          <cell r="T1803">
            <v>2.5</v>
          </cell>
          <cell r="U1803" t="str">
            <v>-</v>
          </cell>
          <cell r="V1803">
            <v>2.2999999999999998</v>
          </cell>
          <cell r="W1803" t="str">
            <v>gray cast iron / EPDM</v>
          </cell>
        </row>
        <row r="1804">
          <cell r="B1804" t="str">
            <v>CRA22204</v>
          </cell>
          <cell r="C1804" t="str">
            <v>CSML11024</v>
          </cell>
          <cell r="D1804" t="str">
            <v>-</v>
          </cell>
          <cell r="E1804">
            <v>4260182347515</v>
          </cell>
          <cell r="F1804" t="str">
            <v>Wastewater Pipe-Wallpenetrations</v>
          </cell>
          <cell r="G1804" t="str">
            <v>Wall Duct</v>
          </cell>
          <cell r="H1804" t="str">
            <v>Wall Duct SML</v>
          </cell>
          <cell r="I1804">
            <v>22001</v>
          </cell>
          <cell r="J1804" t="str">
            <v>Kraso</v>
          </cell>
          <cell r="K1804" t="str">
            <v>Crassus - Wall Duct SML DN 110, for wall thickness 24 cm</v>
          </cell>
          <cell r="L1804" t="str">
            <v>bonded Power-Profile, water pressure-tight up to 2,5 bar; gray cast iron / EPDM</v>
          </cell>
          <cell r="M1804" t="str">
            <v>Crassus - Wall Duct SML DN 110, for wall thickness 24 cm; bonded Power-Profile, water pressure-tight up to 2,5 bar; gray cast iron / EPDM</v>
          </cell>
          <cell r="N1804" t="str">
            <v xml:space="preserve">Crassus
Wall Duct SML
For the installation in waterproof concrete to connect on both sides SML-pipes; gray cast iron wastewater pipe in accordance with DIN EN 877; form and pressure stable solid wall pipe; water pressure-tight, bonded Power-Profile to prevent ingress of odor, gas or water; 2 end caps as installation aid and on each side a styrofoam recess
Brand: Crassus “or equivalent”
Pressure-tight (bar): 2,5
Proof of pressure-tightness: MPA test report
Sealing material: EPDM
Pipe material: Gray cast iron wastewater pipe in accordance with DIN EN 877
(optionally: TML, KML)
SML-pipe (DN): _____
Wall thickness (cm): _____
or
Item number: ______
Quantity (piece): ______
Price per unit (€): ______
Total price (€): _____
</v>
          </cell>
          <cell r="O1804" t="str">
            <v xml:space="preserve">For the installation in waterproof concrete to connect on both sides SML-pipes; gray cast iron wastewater pipe in accordance with DIN EN 877; form and pressure stable solid wall pipe; water pressure-tight, bonded Power-Profile to prevent ingress of odor, gas or water; 2 end caps as installation aid and on each side a styrofoam recess
</v>
          </cell>
          <cell r="P1804">
            <v>22</v>
          </cell>
          <cell r="Q1804">
            <v>110</v>
          </cell>
          <cell r="R1804">
            <v>103</v>
          </cell>
          <cell r="S1804">
            <v>240</v>
          </cell>
          <cell r="T1804">
            <v>2.5</v>
          </cell>
          <cell r="U1804" t="str">
            <v>-</v>
          </cell>
          <cell r="V1804">
            <v>2.6</v>
          </cell>
          <cell r="W1804" t="str">
            <v>gray cast iron / EPDM</v>
          </cell>
        </row>
        <row r="1805">
          <cell r="B1805" t="str">
            <v>CRA22205</v>
          </cell>
          <cell r="C1805" t="str">
            <v>CSML11025</v>
          </cell>
          <cell r="D1805" t="str">
            <v>-</v>
          </cell>
          <cell r="E1805">
            <v>4260182347522</v>
          </cell>
          <cell r="F1805" t="str">
            <v>Wastewater Pipe-Wallpenetrations</v>
          </cell>
          <cell r="G1805" t="str">
            <v>Wall Duct</v>
          </cell>
          <cell r="H1805" t="str">
            <v>Wall Duct SML</v>
          </cell>
          <cell r="I1805">
            <v>22001</v>
          </cell>
          <cell r="J1805" t="str">
            <v>Kraso</v>
          </cell>
          <cell r="K1805" t="str">
            <v>Crassus - Wall Duct SML DN 110, for wall thickness 25 cm</v>
          </cell>
          <cell r="L1805" t="str">
            <v>bonded Power-Profile, water pressure-tight up to 2,5 bar; gray cast iron / EPDM</v>
          </cell>
          <cell r="M1805" t="str">
            <v>Crassus - Wall Duct SML DN 110, for wall thickness 25 cm; bonded Power-Profile, water pressure-tight up to 2,5 bar; gray cast iron / EPDM</v>
          </cell>
          <cell r="N1805" t="str">
            <v xml:space="preserve">Crassus
Wall Duct SML
For the installation in waterproof concrete to connect on both sides SML-pipes; gray cast iron wastewater pipe in accordance with DIN EN 877; form and pressure stable solid wall pipe; water pressure-tight, bonded Power-Profile to prevent ingress of odor, gas or water; 2 end caps as installation aid and on each side a styrofoam recess
Brand: Crassus “or equivalent”
Pressure-tight (bar): 2,5
Proof of pressure-tightness: MPA test report
Sealing material: EPDM
Pipe material: Gray cast iron wastewater pipe in accordance with DIN EN 877
(optionally: TML, KML)
SML-pipe (DN): _____
Wall thickness (cm): _____
or
Item number: ______
Quantity (piece): ______
Price per unit (€): ______
Total price (€): _____
</v>
          </cell>
          <cell r="O1805" t="str">
            <v xml:space="preserve">For the installation in waterproof concrete to connect on both sides SML-pipes; gray cast iron wastewater pipe in accordance with DIN EN 877; form and pressure stable solid wall pipe; water pressure-tight, bonded Power-Profile to prevent ingress of odor, gas or water; 2 end caps as installation aid and on each side a styrofoam recess
</v>
          </cell>
          <cell r="P1805">
            <v>22</v>
          </cell>
          <cell r="Q1805">
            <v>110</v>
          </cell>
          <cell r="R1805">
            <v>103</v>
          </cell>
          <cell r="S1805">
            <v>250</v>
          </cell>
          <cell r="T1805">
            <v>2.5</v>
          </cell>
          <cell r="U1805" t="str">
            <v>-</v>
          </cell>
          <cell r="V1805">
            <v>2.6</v>
          </cell>
          <cell r="W1805" t="str">
            <v>gray cast iron / EPDM</v>
          </cell>
        </row>
        <row r="1806">
          <cell r="B1806" t="str">
            <v>CRA22206</v>
          </cell>
          <cell r="C1806" t="str">
            <v>CSML11030</v>
          </cell>
          <cell r="D1806" t="str">
            <v>-</v>
          </cell>
          <cell r="E1806">
            <v>4260182347539</v>
          </cell>
          <cell r="F1806" t="str">
            <v>Wastewater Pipe-Wallpenetrations</v>
          </cell>
          <cell r="G1806" t="str">
            <v>Wall Duct</v>
          </cell>
          <cell r="H1806" t="str">
            <v>Wall Duct SML</v>
          </cell>
          <cell r="I1806">
            <v>22001</v>
          </cell>
          <cell r="J1806" t="str">
            <v>Kraso</v>
          </cell>
          <cell r="K1806" t="str">
            <v>Crassus - Wall Duct SML DN 110, for wall thickness 30 cm</v>
          </cell>
          <cell r="L1806" t="str">
            <v>bonded Power-Profile, water pressure-tight up to 2,5 bar; gray cast iron / EPDM</v>
          </cell>
          <cell r="M1806" t="str">
            <v>Crassus - Wall Duct SML DN 110, for wall thickness 30 cm; bonded Power-Profile, water pressure-tight up to 2,5 bar; gray cast iron / EPDM</v>
          </cell>
          <cell r="N1806" t="str">
            <v xml:space="preserve">Crassus
Wall Duct SML
For the installation in waterproof concrete to connect on both sides SML-pipes; gray cast iron wastewater pipe in accordance with DIN EN 877; form and pressure stable solid wall pipe; water pressure-tight, bonded Power-Profile to prevent ingress of odor, gas or water; 2 end caps as installation aid and on each side a styrofoam recess
Brand: Crassus “or equivalent”
Pressure-tight (bar): 2,5
Proof of pressure-tightness: MPA test report
Sealing material: EPDM
Pipe material: Gray cast iron wastewater pipe in accordance with DIN EN 877
(optionally: TML, KML)
SML-pipe (DN): _____
Wall thickness (cm): _____
or
Item number: ______
Quantity (piece): ______
Price per unit (€): ______
Total price (€): _____
</v>
          </cell>
          <cell r="O1806" t="str">
            <v xml:space="preserve">For the installation in waterproof concrete to connect on both sides SML-pipes; gray cast iron wastewater pipe in accordance with DIN EN 877; form and pressure stable solid wall pipe; water pressure-tight, bonded Power-Profile to prevent ingress of odor, gas or water; 2 end caps as installation aid and on each side a styrofoam recess
</v>
          </cell>
          <cell r="P1806">
            <v>22</v>
          </cell>
          <cell r="Q1806">
            <v>110</v>
          </cell>
          <cell r="R1806">
            <v>103</v>
          </cell>
          <cell r="S1806">
            <v>300</v>
          </cell>
          <cell r="T1806">
            <v>2.5</v>
          </cell>
          <cell r="U1806" t="str">
            <v>-</v>
          </cell>
          <cell r="V1806">
            <v>2.8</v>
          </cell>
          <cell r="W1806" t="str">
            <v>gray cast iron / EPDM</v>
          </cell>
        </row>
        <row r="1807">
          <cell r="B1807" t="str">
            <v>CRA22207</v>
          </cell>
          <cell r="C1807" t="str">
            <v>CSML12524</v>
          </cell>
          <cell r="D1807" t="str">
            <v>-</v>
          </cell>
          <cell r="E1807">
            <v>4260182347546</v>
          </cell>
          <cell r="F1807" t="str">
            <v>Wastewater Pipe-Wallpenetrations</v>
          </cell>
          <cell r="G1807" t="str">
            <v>Wall Duct</v>
          </cell>
          <cell r="H1807" t="str">
            <v>Wall Duct SML</v>
          </cell>
          <cell r="I1807">
            <v>22001</v>
          </cell>
          <cell r="J1807" t="str">
            <v>Kraso</v>
          </cell>
          <cell r="K1807" t="str">
            <v>Crassus - Wall Duct SML DN 125, for wall thickness 24 cm</v>
          </cell>
          <cell r="L1807" t="str">
            <v>bonded Power-Profile, water pressure-tight up to 2,5 bar; gray cast iron / EPDM</v>
          </cell>
          <cell r="M1807" t="str">
            <v>Crassus - Wall Duct SML DN 125, for wall thickness 24 cm; bonded Power-Profile, water pressure-tight up to 2,5 bar; gray cast iron / EPDM</v>
          </cell>
          <cell r="N1807" t="str">
            <v xml:space="preserve">Crassus
Wall Duct SML
For the installation in waterproof concrete to connect on both sides SML-pipes; gray cast iron wastewater pipe in accordance with DIN EN 877; form and pressure stable solid wall pipe; water pressure-tight, bonded Power-Profile to prevent ingress of odor, gas or water; 2 end caps as installation aid and on each side a styrofoam recess
Brand: Crassus “or equivalent”
Pressure-tight (bar): 2,5
Proof of pressure-tightness: MPA test report
Sealing material: EPDM
Pipe material: Gray cast iron wastewater pipe in accordance with DIN EN 877
(optionally: TML, KML)
SML-pipe (DN): _____
Wall thickness (cm): _____
or
Item number: ______
Quantity (piece): ______
Price per unit (€): ______
Total price (€): _____
</v>
          </cell>
          <cell r="O1807" t="str">
            <v xml:space="preserve">For the installation in waterproof concrete to connect on both sides SML-pipes; gray cast iron wastewater pipe in accordance with DIN EN 877; form and pressure stable solid wall pipe; water pressure-tight, bonded Power-Profile to prevent ingress of odor, gas or water; 2 end caps as installation aid and on each side a styrofoam recess
</v>
          </cell>
          <cell r="P1807">
            <v>22</v>
          </cell>
          <cell r="Q1807">
            <v>135</v>
          </cell>
          <cell r="R1807">
            <v>127</v>
          </cell>
          <cell r="S1807">
            <v>240</v>
          </cell>
          <cell r="T1807">
            <v>2.5</v>
          </cell>
          <cell r="U1807" t="str">
            <v>-</v>
          </cell>
          <cell r="V1807">
            <v>3.1</v>
          </cell>
          <cell r="W1807" t="str">
            <v>gray cast iron / EPDM</v>
          </cell>
        </row>
        <row r="1808">
          <cell r="B1808" t="str">
            <v>CRA22208</v>
          </cell>
          <cell r="C1808" t="str">
            <v>CSML12525</v>
          </cell>
          <cell r="D1808" t="str">
            <v>-</v>
          </cell>
          <cell r="E1808">
            <v>4260182347553</v>
          </cell>
          <cell r="F1808" t="str">
            <v>Wastewater Pipe-Wallpenetrations</v>
          </cell>
          <cell r="G1808" t="str">
            <v>Wall Duct</v>
          </cell>
          <cell r="H1808" t="str">
            <v>Wall Duct SML</v>
          </cell>
          <cell r="I1808">
            <v>22001</v>
          </cell>
          <cell r="J1808" t="str">
            <v>Kraso</v>
          </cell>
          <cell r="K1808" t="str">
            <v>Crassus - Wall Duct SML DN 125, for wall thickness 25 cm</v>
          </cell>
          <cell r="L1808" t="str">
            <v>bonded Power-Profile, water pressure-tight up to 2,5 bar; gray cast iron / EPDM</v>
          </cell>
          <cell r="M1808" t="str">
            <v>Crassus - Wall Duct SML DN 125, for wall thickness 25 cm; bonded Power-Profile, water pressure-tight up to 2,5 bar; gray cast iron / EPDM</v>
          </cell>
          <cell r="N1808" t="str">
            <v xml:space="preserve">Crassus
Wall Duct SML
For the installation in waterproof concrete to connect on both sides SML-pipes; gray cast iron wastewater pipe in accordance with DIN EN 877; form and pressure stable solid wall pipe; water pressure-tight, bonded Power-Profile to prevent ingress of odor, gas or water; 2 end caps as installation aid and on each side a styrofoam recess
Brand: Crassus “or equivalent”
Pressure-tight (bar): 2,5
Proof of pressure-tightness: MPA test report
Sealing material: EPDM
Pipe material: Gray cast iron wastewater pipe in accordance with DIN EN 877
(optionally: TML, KML)
SML-pipe (DN): _____
Wall thickness (cm): _____
or
Item number: ______
Quantity (piece): ______
Price per unit (€): ______
Total price (€): _____
</v>
          </cell>
          <cell r="O1808" t="str">
            <v xml:space="preserve">For the installation in waterproof concrete to connect on both sides SML-pipes; gray cast iron wastewater pipe in accordance with DIN EN 877; form and pressure stable solid wall pipe; water pressure-tight, bonded Power-Profile to prevent ingress of odor, gas or water; 2 end caps as installation aid and on each side a styrofoam recess
</v>
          </cell>
          <cell r="P1808">
            <v>22</v>
          </cell>
          <cell r="Q1808">
            <v>135</v>
          </cell>
          <cell r="R1808">
            <v>127</v>
          </cell>
          <cell r="S1808">
            <v>250</v>
          </cell>
          <cell r="T1808">
            <v>2.5</v>
          </cell>
          <cell r="U1808" t="str">
            <v>-</v>
          </cell>
          <cell r="V1808">
            <v>3.3</v>
          </cell>
          <cell r="W1808" t="str">
            <v>gray cast iron / EPDM</v>
          </cell>
        </row>
        <row r="1809">
          <cell r="B1809" t="str">
            <v>CRA22209</v>
          </cell>
          <cell r="C1809" t="str">
            <v>CSML12530</v>
          </cell>
          <cell r="D1809" t="str">
            <v>-</v>
          </cell>
          <cell r="E1809">
            <v>4260182347560</v>
          </cell>
          <cell r="F1809" t="str">
            <v>Wastewater Pipe-Wallpenetrations</v>
          </cell>
          <cell r="G1809" t="str">
            <v>Wall Duct</v>
          </cell>
          <cell r="H1809" t="str">
            <v>Wall Duct SML</v>
          </cell>
          <cell r="I1809">
            <v>22001</v>
          </cell>
          <cell r="J1809" t="str">
            <v>Kraso</v>
          </cell>
          <cell r="K1809" t="str">
            <v>Crassus - Wall Duct SML DN 125, for wall thickness 30 cm</v>
          </cell>
          <cell r="L1809" t="str">
            <v>bonded Power-Profile, water pressure-tight up to 2,5 bar; gray cast iron / EPDM</v>
          </cell>
          <cell r="M1809" t="str">
            <v>Crassus - Wall Duct SML DN 125, for wall thickness 30 cm; bonded Power-Profile, water pressure-tight up to 2,5 bar; gray cast iron / EPDM</v>
          </cell>
          <cell r="N1809" t="str">
            <v xml:space="preserve">Crassus
Wall Duct SML
For the installation in waterproof concrete to connect on both sides SML-pipes; gray cast iron wastewater pipe in accordance with DIN EN 877; form and pressure stable solid wall pipe; water pressure-tight, bonded Power-Profile to prevent ingress of odor, gas or water; 2 end caps as installation aid and on each side a styrofoam recess
Brand: Crassus “or equivalent”
Pressure-tight (bar): 2,5
Proof of pressure-tightness: MPA test report
Sealing material: EPDM
Pipe material: Gray cast iron wastewater pipe in accordance with DIN EN 877
(optionally: TML, KML)
SML-pipe (DN): _____
Wall thickness (cm): _____
or
Item number: ______
Quantity (piece): ______
Price per unit (€): ______
Total price (€): _____
</v>
          </cell>
          <cell r="O1809" t="str">
            <v xml:space="preserve">For the installation in waterproof concrete to connect on both sides SML-pipes; gray cast iron wastewater pipe in accordance with DIN EN 877; form and pressure stable solid wall pipe; water pressure-tight, bonded Power-Profile to prevent ingress of odor, gas or water; 2 end caps as installation aid and on each side a styrofoam recess
</v>
          </cell>
          <cell r="P1809">
            <v>22</v>
          </cell>
          <cell r="Q1809">
            <v>135</v>
          </cell>
          <cell r="R1809">
            <v>127</v>
          </cell>
          <cell r="S1809">
            <v>300</v>
          </cell>
          <cell r="T1809">
            <v>2.5</v>
          </cell>
          <cell r="U1809" t="str">
            <v>-</v>
          </cell>
          <cell r="V1809">
            <v>4</v>
          </cell>
          <cell r="W1809" t="str">
            <v>gray cast iron / EPDM</v>
          </cell>
        </row>
        <row r="1810">
          <cell r="B1810" t="str">
            <v>CRA22210</v>
          </cell>
          <cell r="C1810" t="str">
            <v>CSML16024</v>
          </cell>
          <cell r="D1810" t="str">
            <v>-</v>
          </cell>
          <cell r="E1810">
            <v>4260182347577</v>
          </cell>
          <cell r="F1810" t="str">
            <v>Wastewater Pipe-Wallpenetrations</v>
          </cell>
          <cell r="G1810" t="str">
            <v>Wall Duct</v>
          </cell>
          <cell r="H1810" t="str">
            <v>Wall Duct SML</v>
          </cell>
          <cell r="I1810">
            <v>22001</v>
          </cell>
          <cell r="J1810" t="str">
            <v>Kraso</v>
          </cell>
          <cell r="K1810" t="str">
            <v>Crassus - Wall Duct SML DN 160, for wall thickness 24 cm</v>
          </cell>
          <cell r="L1810" t="str">
            <v>bonded Power-Profile, water pressure-tight up to 2,5 bar; gray cast iron / EPDM</v>
          </cell>
          <cell r="M1810" t="str">
            <v>Crassus - Wall Duct SML DN 160, for wall thickness 24 cm; bonded Power-Profile, water pressure-tight up to 2,5 bar; gray cast iron / EPDM</v>
          </cell>
          <cell r="N1810" t="str">
            <v xml:space="preserve">Crassus
Wall Duct SML
For the installation in waterproof concrete to connect on both sides SML-pipes; gray cast iron wastewater pipe in accordance with DIN EN 877; form and pressure stable solid wall pipe; water pressure-tight, bonded Power-Profile to prevent ingress of odor, gas or water; 2 end caps as installation aid and on each side a styrofoam recess
Brand: Crassus “or equivalent”
Pressure-tight (bar): 2,5
Proof of pressure-tightness: MPA test report
Sealing material: EPDM
Pipe material: Gray cast iron wastewater pipe in accordance with DIN EN 877
(optionally: TML, KML)
SML-pipe (DN): _____
Wall thickness (cm): _____
or
Item number: ______
Quantity (piece): ______
Price per unit (€): ______
Total price (€): _____
</v>
          </cell>
          <cell r="O1810" t="str">
            <v xml:space="preserve">For the installation in waterproof concrete to connect on both sides SML-pipes; gray cast iron wastewater pipe in accordance with DIN EN 877; form and pressure stable solid wall pipe; water pressure-tight, bonded Power-Profile to prevent ingress of odor, gas or water; 2 end caps as installation aid and on each side a styrofoam recess
</v>
          </cell>
          <cell r="P1810">
            <v>22</v>
          </cell>
          <cell r="Q1810">
            <v>160</v>
          </cell>
          <cell r="R1810">
            <v>152</v>
          </cell>
          <cell r="S1810">
            <v>240</v>
          </cell>
          <cell r="T1810">
            <v>2.5</v>
          </cell>
          <cell r="U1810" t="str">
            <v>-</v>
          </cell>
          <cell r="V1810">
            <v>4.5</v>
          </cell>
          <cell r="W1810" t="str">
            <v>gray cast iron / EPDM</v>
          </cell>
        </row>
        <row r="1811">
          <cell r="B1811" t="str">
            <v>CRA22211</v>
          </cell>
          <cell r="C1811" t="str">
            <v>CSML16025</v>
          </cell>
          <cell r="D1811" t="str">
            <v>-</v>
          </cell>
          <cell r="E1811">
            <v>4260182347584</v>
          </cell>
          <cell r="F1811" t="str">
            <v>Wastewater Pipe-Wallpenetrations</v>
          </cell>
          <cell r="G1811" t="str">
            <v>Wall Duct</v>
          </cell>
          <cell r="H1811" t="str">
            <v>Wall Duct SML</v>
          </cell>
          <cell r="I1811">
            <v>22001</v>
          </cell>
          <cell r="J1811" t="str">
            <v>Kraso</v>
          </cell>
          <cell r="K1811" t="str">
            <v>Crassus - Wall Duct SML DN 160, for wall thickness 25 cm</v>
          </cell>
          <cell r="L1811" t="str">
            <v>bonded Power-Profile, water pressure-tight up to 2,5 bar; gray cast iron / EPDM</v>
          </cell>
          <cell r="M1811" t="str">
            <v>Crassus - Wall Duct SML DN 160, for wall thickness 25 cm; bonded Power-Profile, water pressure-tight up to 2,5 bar; gray cast iron / EPDM</v>
          </cell>
          <cell r="N1811" t="str">
            <v xml:space="preserve">Crassus
Wall Duct SML
For the installation in waterproof concrete to connect on both sides SML-pipes; gray cast iron wastewater pipe in accordance with DIN EN 877; form and pressure stable solid wall pipe; water pressure-tight, bonded Power-Profile to prevent ingress of odor, gas or water; 2 end caps as installation aid and on each side a styrofoam recess
Brand: Crassus “or equivalent”
Pressure-tight (bar): 2,5
Proof of pressure-tightness: MPA test report
Sealing material: EPDM
Pipe material: Gray cast iron wastewater pipe in accordance with DIN EN 877
(optionally: TML, KML)
SML-pipe (DN): _____
Wall thickness (cm): _____
or
Item number: ______
Quantity (piece): ______
Price per unit (€): ______
Total price (€): _____
</v>
          </cell>
          <cell r="O1811" t="str">
            <v xml:space="preserve">For the installation in waterproof concrete to connect on both sides SML-pipes; gray cast iron wastewater pipe in accordance with DIN EN 877; form and pressure stable solid wall pipe; water pressure-tight, bonded Power-Profile to prevent ingress of odor, gas or water; 2 end caps as installation aid and on each side a styrofoam recess
</v>
          </cell>
          <cell r="P1811">
            <v>22</v>
          </cell>
          <cell r="Q1811">
            <v>160</v>
          </cell>
          <cell r="R1811">
            <v>152</v>
          </cell>
          <cell r="S1811">
            <v>250</v>
          </cell>
          <cell r="T1811">
            <v>2.5</v>
          </cell>
          <cell r="U1811" t="str">
            <v>-</v>
          </cell>
          <cell r="V1811">
            <v>4.7</v>
          </cell>
          <cell r="W1811" t="str">
            <v>gray cast iron / EPDM</v>
          </cell>
        </row>
        <row r="1812">
          <cell r="B1812" t="str">
            <v>CRA22212</v>
          </cell>
          <cell r="C1812" t="str">
            <v>CSML16030</v>
          </cell>
          <cell r="D1812" t="str">
            <v>-</v>
          </cell>
          <cell r="E1812">
            <v>4260182347591</v>
          </cell>
          <cell r="F1812" t="str">
            <v>Wastewater Pipe-Wallpenetrations</v>
          </cell>
          <cell r="G1812" t="str">
            <v>Wall Duct</v>
          </cell>
          <cell r="H1812" t="str">
            <v>Wall Duct SML</v>
          </cell>
          <cell r="I1812">
            <v>22001</v>
          </cell>
          <cell r="J1812" t="str">
            <v>Kraso</v>
          </cell>
          <cell r="K1812" t="str">
            <v>Crassus - Wall Duct SML DN 160, for wall thickness 30 cm</v>
          </cell>
          <cell r="L1812" t="str">
            <v>bonded Power-Profile, water pressure-tight up to 2,5 bar; gray cast iron / EPDM</v>
          </cell>
          <cell r="M1812" t="str">
            <v>Crassus - Wall Duct SML DN 160, for wall thickness 30 cm; bonded Power-Profile, water pressure-tight up to 2,5 bar; gray cast iron / EPDM</v>
          </cell>
          <cell r="N1812" t="str">
            <v xml:space="preserve">Crassus
Wall Duct SML
For the installation in waterproof concrete to connect on both sides SML-pipes; gray cast iron wastewater pipe in accordance with DIN EN 877; form and pressure stable solid wall pipe; water pressure-tight, bonded Power-Profile to prevent ingress of odor, gas or water; 2 end caps as installation aid and on each side a styrofoam recess
Brand: Crassus “or equivalent”
Pressure-tight (bar): 2,5
Proof of pressure-tightness: MPA test report
Sealing material: EPDM
Pipe material: Gray cast iron wastewater pipe in accordance with DIN EN 877
(optionally: TML, KML)
SML-pipe (DN): _____
Wall thickness (cm): _____
or
Item number: ______
Quantity (piece): ______
Price per unit (€): ______
Total price (€): _____
</v>
          </cell>
          <cell r="O1812" t="str">
            <v xml:space="preserve">For the installation in waterproof concrete to connect on both sides SML-pipes; gray cast iron wastewater pipe in accordance with DIN EN 877; form and pressure stable solid wall pipe; water pressure-tight, bonded Power-Profile to prevent ingress of odor, gas or water; 2 end caps as installation aid and on each side a styrofoam recess
</v>
          </cell>
          <cell r="P1812">
            <v>22</v>
          </cell>
          <cell r="Q1812">
            <v>160</v>
          </cell>
          <cell r="R1812">
            <v>152</v>
          </cell>
          <cell r="S1812">
            <v>300</v>
          </cell>
          <cell r="T1812">
            <v>2.5</v>
          </cell>
          <cell r="U1812" t="str">
            <v>-</v>
          </cell>
          <cell r="V1812">
            <v>4.9000000000000004</v>
          </cell>
          <cell r="W1812" t="str">
            <v>gray cast iron / EPDM</v>
          </cell>
        </row>
        <row r="1813">
          <cell r="B1813" t="str">
            <v>CRA22213</v>
          </cell>
          <cell r="C1813" t="str">
            <v>CSML20024</v>
          </cell>
          <cell r="D1813" t="str">
            <v>-</v>
          </cell>
          <cell r="E1813">
            <v>4260182347607</v>
          </cell>
          <cell r="F1813" t="str">
            <v>Wastewater Pipe-Wallpenetrations</v>
          </cell>
          <cell r="G1813" t="str">
            <v>Wall Duct</v>
          </cell>
          <cell r="H1813" t="str">
            <v>Wall Duct SML</v>
          </cell>
          <cell r="I1813">
            <v>22001</v>
          </cell>
          <cell r="J1813" t="str">
            <v>Kraso</v>
          </cell>
          <cell r="K1813" t="str">
            <v>Crassus - Wall Duct SML DN 200, for wall thickness 24 cm</v>
          </cell>
          <cell r="L1813" t="str">
            <v>bonded Power-Profile, water pressure-tight up to 2,5 bar; gray cast iron / EPDM</v>
          </cell>
          <cell r="M1813" t="str">
            <v>Crassus - Wall Duct SML DN 200, for wall thickness 24 cm; bonded Power-Profile, water pressure-tight up to 2,5 bar; gray cast iron / EPDM</v>
          </cell>
          <cell r="N1813" t="str">
            <v xml:space="preserve">Crassus
Wall Duct SML
For the installation in waterproof concrete to connect on both sides SML-pipes; gray cast iron wastewater pipe in accordance with DIN EN 877; form and pressure stable solid wall pipe; water pressure-tight, bonded Power-Profile to prevent ingress of odor, gas or water; 2 end caps as installation aid and on each side a styrofoam recess
Brand: Crassus “or equivalent”
Pressure-tight (bar): 2,5
Proof of pressure-tightness: MPA test report
Sealing material: EPDM
Pipe material: Gray cast iron wastewater pipe in accordance with DIN EN 877
(optionally: TML, KML)
SML-pipe (DN): _____
Wall thickness (cm): _____
or
Item number: ______
Quantity (piece): ______
Price per unit (€): ______
Total price (€): _____
</v>
          </cell>
          <cell r="O1813" t="str">
            <v xml:space="preserve">For the installation in waterproof concrete to connect on both sides SML-pipes; gray cast iron wastewater pipe in accordance with DIN EN 877; form and pressure stable solid wall pipe; water pressure-tight, bonded Power-Profile to prevent ingress of odor, gas or water; 2 end caps as installation aid and on each side a styrofoam recess
</v>
          </cell>
          <cell r="P1813">
            <v>22</v>
          </cell>
          <cell r="Q1813">
            <v>210</v>
          </cell>
          <cell r="R1813">
            <v>200</v>
          </cell>
          <cell r="S1813">
            <v>240</v>
          </cell>
          <cell r="T1813">
            <v>2.5</v>
          </cell>
          <cell r="U1813" t="str">
            <v>-</v>
          </cell>
          <cell r="V1813">
            <v>7.1</v>
          </cell>
          <cell r="W1813" t="str">
            <v>gray cast iron / EPDM</v>
          </cell>
        </row>
        <row r="1814">
          <cell r="B1814" t="str">
            <v>CRA22214</v>
          </cell>
          <cell r="C1814" t="str">
            <v>CSML20025</v>
          </cell>
          <cell r="D1814" t="str">
            <v>-</v>
          </cell>
          <cell r="E1814">
            <v>4260182347614</v>
          </cell>
          <cell r="F1814" t="str">
            <v>Wastewater Pipe-Wallpenetrations</v>
          </cell>
          <cell r="G1814" t="str">
            <v>Wall Duct</v>
          </cell>
          <cell r="H1814" t="str">
            <v>Wall Duct SML</v>
          </cell>
          <cell r="I1814">
            <v>22001</v>
          </cell>
          <cell r="J1814" t="str">
            <v>Kraso</v>
          </cell>
          <cell r="K1814" t="str">
            <v>Crassus - Wall Duct SML DN 200, for wall thickness 25 cm</v>
          </cell>
          <cell r="L1814" t="str">
            <v>bonded Power-Profile, water pressure-tight up to 2,5 bar; gray cast iron / EPDM</v>
          </cell>
          <cell r="M1814" t="str">
            <v>Crassus - Wall Duct SML DN 200, for wall thickness 25 cm; bonded Power-Profile, water pressure-tight up to 2,5 bar; gray cast iron / EPDM</v>
          </cell>
          <cell r="N1814" t="str">
            <v xml:space="preserve">Crassus
Wall Duct SML
For the installation in waterproof concrete to connect on both sides SML-pipes; gray cast iron wastewater pipe in accordance with DIN EN 877; form and pressure stable solid wall pipe; water pressure-tight, bonded Power-Profile to prevent ingress of odor, gas or water; 2 end caps as installation aid and on each side a styrofoam recess
Brand: Crassus “or equivalent”
Pressure-tight (bar): 2,5
Proof of pressure-tightness: MPA test report
Sealing material: EPDM
Pipe material: Gray cast iron wastewater pipe in accordance with DIN EN 877
(optionally: TML, KML)
SML-pipe (DN): _____
Wall thickness (cm): _____
or
Item number: ______
Quantity (piece): ______
Price per unit (€): ______
Total price (€): _____
</v>
          </cell>
          <cell r="O1814" t="str">
            <v xml:space="preserve">For the installation in waterproof concrete to connect on both sides SML-pipes; gray cast iron wastewater pipe in accordance with DIN EN 877; form and pressure stable solid wall pipe; water pressure-tight, bonded Power-Profile to prevent ingress of odor, gas or water; 2 end caps as installation aid and on each side a styrofoam recess
</v>
          </cell>
          <cell r="P1814">
            <v>22</v>
          </cell>
          <cell r="Q1814">
            <v>210</v>
          </cell>
          <cell r="R1814">
            <v>200</v>
          </cell>
          <cell r="S1814">
            <v>250</v>
          </cell>
          <cell r="T1814">
            <v>2.5</v>
          </cell>
          <cell r="U1814" t="str">
            <v>-</v>
          </cell>
          <cell r="V1814">
            <v>7.1</v>
          </cell>
          <cell r="W1814" t="str">
            <v>gray cast iron / EPDM</v>
          </cell>
        </row>
        <row r="1815">
          <cell r="B1815" t="str">
            <v>CRA22215</v>
          </cell>
          <cell r="C1815" t="str">
            <v>CSML20030</v>
          </cell>
          <cell r="D1815" t="str">
            <v>-</v>
          </cell>
          <cell r="E1815">
            <v>4260182347621</v>
          </cell>
          <cell r="F1815" t="str">
            <v>Wastewater Pipe-Wallpenetrations</v>
          </cell>
          <cell r="G1815" t="str">
            <v>Wall Duct</v>
          </cell>
          <cell r="H1815" t="str">
            <v>Wall Duct SML</v>
          </cell>
          <cell r="I1815">
            <v>22001</v>
          </cell>
          <cell r="J1815" t="str">
            <v>Kraso</v>
          </cell>
          <cell r="K1815" t="str">
            <v>Crassus - Wall Duct SML DN 200, for wall thickness 30 cm</v>
          </cell>
          <cell r="L1815" t="str">
            <v>bonded Power-Profile, water pressure-tight up to 2,5 bar; gray cast iron / EPDM</v>
          </cell>
          <cell r="M1815" t="str">
            <v>Crassus - Wall Duct SML DN 200, for wall thickness 30 cm; bonded Power-Profile, water pressure-tight up to 2,5 bar; gray cast iron / EPDM</v>
          </cell>
          <cell r="N1815" t="str">
            <v xml:space="preserve">Crassus
Wall Duct SML
For the installation in waterproof concrete to connect on both sides SML-pipes; gray cast iron wastewater pipe in accordance with DIN EN 877; form and pressure stable solid wall pipe; water pressure-tight, bonded Power-Profile to prevent ingress of odor, gas or water; 2 end caps as installation aid and on each side a styrofoam recess
Brand: Crassus “or equivalent”
Pressure-tight (bar): 2,5
Proof of pressure-tightness: MPA test report
Sealing material: EPDM
Pipe material: Gray cast iron wastewater pipe in accordance with DIN EN 877
(optionally: TML, KML)
SML-pipe (DN): _____
Wall thickness (cm): _____
or
Item number: ______
Quantity (piece): ______
Price per unit (€): ______
Total price (€): _____
</v>
          </cell>
          <cell r="O1815" t="str">
            <v xml:space="preserve">For the installation in waterproof concrete to connect on both sides SML-pipes; gray cast iron wastewater pipe in accordance with DIN EN 877; form and pressure stable solid wall pipe; water pressure-tight, bonded Power-Profile to prevent ingress of odor, gas or water; 2 end caps as installation aid and on each side a styrofoam recess
</v>
          </cell>
          <cell r="P1815">
            <v>22</v>
          </cell>
          <cell r="Q1815">
            <v>210</v>
          </cell>
          <cell r="R1815">
            <v>200</v>
          </cell>
          <cell r="S1815">
            <v>300</v>
          </cell>
          <cell r="T1815">
            <v>2.5</v>
          </cell>
          <cell r="U1815" t="str">
            <v>-</v>
          </cell>
          <cell r="V1815">
            <v>8.6</v>
          </cell>
          <cell r="W1815" t="str">
            <v>gray cast iron / EPDM</v>
          </cell>
        </row>
        <row r="1816">
          <cell r="B1816" t="str">
            <v>CRA22216</v>
          </cell>
          <cell r="C1816" t="str">
            <v>CSML25024</v>
          </cell>
          <cell r="D1816" t="str">
            <v>-</v>
          </cell>
          <cell r="E1816">
            <v>4260182347638</v>
          </cell>
          <cell r="F1816" t="str">
            <v>Wastewater Pipe-Wallpenetrations</v>
          </cell>
          <cell r="G1816" t="str">
            <v>Wall Duct</v>
          </cell>
          <cell r="H1816" t="str">
            <v>Wall Duct SML</v>
          </cell>
          <cell r="I1816">
            <v>22001</v>
          </cell>
          <cell r="J1816" t="str">
            <v>Kraso</v>
          </cell>
          <cell r="K1816" t="str">
            <v>Crassus - Wall Duct SML DN 250, for wall thickness 24 cm</v>
          </cell>
          <cell r="L1816" t="str">
            <v>bonded Power-Profile, water pressure-tight up to 2,5 bar; gray cast iron / EPDM</v>
          </cell>
          <cell r="M1816" t="str">
            <v>Crassus - Wall Duct SML DN 250, for wall thickness 24 cm; bonded Power-Profile, water pressure-tight up to 2,5 bar; gray cast iron / EPDM</v>
          </cell>
          <cell r="N1816" t="str">
            <v xml:space="preserve">Crassus
Wall Duct SML
For the installation in waterproof concrete to connect on both sides SML-pipes; gray cast iron wastewater pipe in accordance with DIN EN 877; form and pressure stable solid wall pipe; water pressure-tight, bonded Power-Profile to prevent ingress of odor, gas or water; 2 end caps as installation aid and on each side a styrofoam recess
Brand: Crassus “or equivalent”
Pressure-tight (bar): 2,5
Proof of pressure-tightness: MPA test report
Sealing material: EPDM
Pipe material: Gray cast iron wastewater pipe in accordance with DIN EN 877
(optionally: TML, KML)
SML-pipe (DN): _____
Wall thickness (cm): _____
or
Item number: ______
Quantity (piece): ______
Price per unit (€): ______
Total price (€): _____
</v>
          </cell>
          <cell r="O1816" t="str">
            <v xml:space="preserve">For the installation in waterproof concrete to connect on both sides SML-pipes; gray cast iron wastewater pipe in accordance with DIN EN 877; form and pressure stable solid wall pipe; water pressure-tight, bonded Power-Profile to prevent ingress of odor, gas or water; 2 end caps as installation aid and on each side a styrofoam recess
</v>
          </cell>
          <cell r="P1816">
            <v>22</v>
          </cell>
          <cell r="Q1816">
            <v>274</v>
          </cell>
          <cell r="R1816">
            <v>263</v>
          </cell>
          <cell r="S1816">
            <v>240</v>
          </cell>
          <cell r="T1816">
            <v>2.5</v>
          </cell>
          <cell r="U1816" t="str">
            <v>-</v>
          </cell>
          <cell r="V1816">
            <v>10</v>
          </cell>
          <cell r="W1816" t="str">
            <v>gray cast iron / EPDM</v>
          </cell>
        </row>
        <row r="1817">
          <cell r="B1817" t="str">
            <v>CRA22217</v>
          </cell>
          <cell r="C1817" t="str">
            <v>CSML25025</v>
          </cell>
          <cell r="D1817" t="str">
            <v>-</v>
          </cell>
          <cell r="E1817">
            <v>4260182347645</v>
          </cell>
          <cell r="F1817" t="str">
            <v>Wastewater Pipe-Wallpenetrations</v>
          </cell>
          <cell r="G1817" t="str">
            <v>Wall Duct</v>
          </cell>
          <cell r="H1817" t="str">
            <v>Wall Duct SML</v>
          </cell>
          <cell r="I1817">
            <v>22001</v>
          </cell>
          <cell r="J1817" t="str">
            <v>Kraso</v>
          </cell>
          <cell r="K1817" t="str">
            <v>Crassus - Wall Duct SML DN 250, for wall thickness 25 cm</v>
          </cell>
          <cell r="L1817" t="str">
            <v>bonded Power-Profile, water pressure-tight up to 2,5 bar; gray cast iron / EPDM</v>
          </cell>
          <cell r="M1817" t="str">
            <v>Crassus - Wall Duct SML DN 250, for wall thickness 25 cm; bonded Power-Profile, water pressure-tight up to 2,5 bar; gray cast iron / EPDM</v>
          </cell>
          <cell r="N1817" t="str">
            <v xml:space="preserve">Crassus
Wall Duct SML
For the installation in waterproof concrete to connect on both sides SML-pipes; gray cast iron wastewater pipe in accordance with DIN EN 877; form and pressure stable solid wall pipe; water pressure-tight, bonded Power-Profile to prevent ingress of odor, gas or water; 2 end caps as installation aid and on each side a styrofoam recess
Brand: Crassus “or equivalent”
Pressure-tight (bar): 2,5
Proof of pressure-tightness: MPA test report
Sealing material: EPDM
Pipe material: Gray cast iron wastewater pipe in accordance with DIN EN 877
(optionally: TML, KML)
SML-pipe (DN): _____
Wall thickness (cm): _____
or
Item number: ______
Quantity (piece): ______
Price per unit (€): ______
Total price (€): _____
</v>
          </cell>
          <cell r="O1817" t="str">
            <v xml:space="preserve">For the installation in waterproof concrete to connect on both sides SML-pipes; gray cast iron wastewater pipe in accordance with DIN EN 877; form and pressure stable solid wall pipe; water pressure-tight, bonded Power-Profile to prevent ingress of odor, gas or water; 2 end caps as installation aid and on each side a styrofoam recess
</v>
          </cell>
          <cell r="P1817">
            <v>22</v>
          </cell>
          <cell r="Q1817">
            <v>274</v>
          </cell>
          <cell r="R1817">
            <v>263</v>
          </cell>
          <cell r="S1817">
            <v>250</v>
          </cell>
          <cell r="T1817">
            <v>2.5</v>
          </cell>
          <cell r="U1817" t="str">
            <v>-</v>
          </cell>
          <cell r="V1817">
            <v>10</v>
          </cell>
          <cell r="W1817" t="str">
            <v>gray cast iron / EPDM</v>
          </cell>
        </row>
        <row r="1818">
          <cell r="B1818" t="str">
            <v>CRA22218</v>
          </cell>
          <cell r="C1818" t="str">
            <v>CSML25030</v>
          </cell>
          <cell r="D1818" t="str">
            <v>-</v>
          </cell>
          <cell r="E1818">
            <v>4260182347652</v>
          </cell>
          <cell r="F1818" t="str">
            <v>Wastewater Pipe-Wallpenetrations</v>
          </cell>
          <cell r="G1818" t="str">
            <v>Wall Duct</v>
          </cell>
          <cell r="H1818" t="str">
            <v>Wall Duct SML</v>
          </cell>
          <cell r="I1818">
            <v>22001</v>
          </cell>
          <cell r="J1818" t="str">
            <v>Kraso</v>
          </cell>
          <cell r="K1818" t="str">
            <v>Crassus - Wall Duct SML DN 250, for wall thickness 30 cm</v>
          </cell>
          <cell r="L1818" t="str">
            <v>bonded Power-Profile, water pressure-tight up to 2,5 bar; gray cast iron / EPDM</v>
          </cell>
          <cell r="M1818" t="str">
            <v>Crassus - Wall Duct SML DN 250, for wall thickness 30 cm; bonded Power-Profile, water pressure-tight up to 2,5 bar; gray cast iron / EPDM</v>
          </cell>
          <cell r="N1818" t="str">
            <v xml:space="preserve">Crassus
Wall Duct SML
For the installation in waterproof concrete to connect on both sides SML-pipes; gray cast iron wastewater pipe in accordance with DIN EN 877; form and pressure stable solid wall pipe; water pressure-tight, bonded Power-Profile to prevent ingress of odor, gas or water; 2 end caps as installation aid and on each side a styrofoam recess
Brand: Crassus “or equivalent”
Pressure-tight (bar): 2,5
Proof of pressure-tightness: MPA test report
Sealing material: EPDM
Pipe material: Gray cast iron wastewater pipe in accordance with DIN EN 877
(optionally: TML, KML)
SML-pipe (DN): _____
Wall thickness (cm): _____
or
Item number: ______
Quantity (piece): ______
Price per unit (€): ______
Total price (€): _____
</v>
          </cell>
          <cell r="O1818" t="str">
            <v xml:space="preserve">For the installation in waterproof concrete to connect on both sides SML-pipes; gray cast iron wastewater pipe in accordance with DIN EN 877; form and pressure stable solid wall pipe; water pressure-tight, bonded Power-Profile to prevent ingress of odor, gas or water; 2 end caps as installation aid and on each side a styrofoam recess
</v>
          </cell>
          <cell r="P1818">
            <v>22</v>
          </cell>
          <cell r="Q1818">
            <v>274</v>
          </cell>
          <cell r="R1818">
            <v>263</v>
          </cell>
          <cell r="S1818">
            <v>300</v>
          </cell>
          <cell r="T1818">
            <v>2.5</v>
          </cell>
          <cell r="U1818" t="str">
            <v>-</v>
          </cell>
          <cell r="V1818">
            <v>10.5</v>
          </cell>
          <cell r="W1818" t="str">
            <v>gray cast iron / EPDM</v>
          </cell>
        </row>
        <row r="1819">
          <cell r="B1819" t="str">
            <v>CRA22219</v>
          </cell>
          <cell r="C1819" t="str">
            <v>CFKG110</v>
          </cell>
          <cell r="D1819">
            <v>39259080</v>
          </cell>
          <cell r="E1819">
            <v>4260182347669</v>
          </cell>
          <cell r="F1819" t="str">
            <v>Wastewater Pipe-Wallpenetrations</v>
          </cell>
          <cell r="G1819" t="str">
            <v>Wall Duct</v>
          </cell>
          <cell r="H1819" t="str">
            <v>Sealing Flange Pipe KG</v>
          </cell>
          <cell r="I1819">
            <v>22012</v>
          </cell>
          <cell r="J1819" t="str">
            <v>Kraso</v>
          </cell>
          <cell r="K1819" t="str">
            <v>Crassus - Sealing Flange Pipe KG DN 110</v>
          </cell>
          <cell r="L1819" t="str">
            <v>Length: 500mm, water pressure-tight up to 1,5 bar; PVC</v>
          </cell>
          <cell r="M1819" t="str">
            <v>Crassus - Sealing Flange Pipe KG DN 110; Length: 500mm, water pressure-tight up to 1,5 bar; PVC</v>
          </cell>
          <cell r="N1819" t="str">
            <v>Crassus
Sealing Flange Pipe KG
For the subsequent installation, to connect HT/KG-pipes; form and pressure stable solid wall pipe; one-sided connecting socket; with oil- and bitumen-resistant foil flange (circumferential 15 cm), in accordance with DIN 18195-T9
Brand: Crassus “or equivalent”
Pressure-tight (bar): 1,5
Proof of pressure-tightness: MPA test teport
Pipe material: PVC
(optionally: PP/ KG2000)
Foil flange material: PVC
HT/KG-pipe (DN): _____
or
Item number: ______
Quantity (piece): ______
Price per unit (€): ______
Total price (€): _____</v>
          </cell>
          <cell r="O1819" t="str">
            <v xml:space="preserve">For the subsequent installation, to connect HT/KG-pipes; form and pressure stable solid wall pipe; one-sided connecting socket; with oil- and bitumen-resistant foil flange (circumferential 15 cm), in accordance with DIN 18195-T9
</v>
          </cell>
          <cell r="P1819">
            <v>22</v>
          </cell>
          <cell r="Q1819" t="str">
            <v>-</v>
          </cell>
          <cell r="R1819">
            <v>110</v>
          </cell>
          <cell r="S1819">
            <v>500</v>
          </cell>
          <cell r="T1819">
            <v>1.5</v>
          </cell>
          <cell r="U1819" t="str">
            <v>-</v>
          </cell>
          <cell r="V1819">
            <v>1</v>
          </cell>
          <cell r="W1819" t="str">
            <v>PVC</v>
          </cell>
        </row>
        <row r="1820">
          <cell r="B1820" t="str">
            <v>CRA22220</v>
          </cell>
          <cell r="C1820" t="str">
            <v>CFKG125</v>
          </cell>
          <cell r="D1820">
            <v>39259080</v>
          </cell>
          <cell r="E1820">
            <v>4260182347676</v>
          </cell>
          <cell r="F1820" t="str">
            <v>Wastewater Pipe-Wallpenetrations</v>
          </cell>
          <cell r="G1820" t="str">
            <v>Wall Duct</v>
          </cell>
          <cell r="H1820" t="str">
            <v>Sealing Flange Pipe KG</v>
          </cell>
          <cell r="I1820">
            <v>22012</v>
          </cell>
          <cell r="J1820" t="str">
            <v>Kraso</v>
          </cell>
          <cell r="K1820" t="str">
            <v>Crassus - Sealing Flange Pipe KG DN 125</v>
          </cell>
          <cell r="L1820" t="str">
            <v>Length: 500mm, water pressure-tight up to 1,5 bar; PVC</v>
          </cell>
          <cell r="M1820" t="str">
            <v>Crassus - Sealing Flange Pipe KG DN 125; Length: 500mm, water pressure-tight up to 1,5 bar; PVC</v>
          </cell>
          <cell r="N1820" t="str">
            <v>Crassus
Sealing Flange Pipe KG
For the subsequent installation, to connect HT/KG-pipes; form and pressure stable solid wall pipe; one-sided connecting socket; with oil- and bitumen-resistant foil flange (circumferential 15 cm), in accordance with DIN 18195-T9
Brand: Crassus “or equivalent”
Pressure-tight (bar): 1,5
Proof of pressure-tightness: MPA test teport
Pipe material: PVC
(optionally: PP/ KG2000)
Foil flange material: PVC
HT/KG-pipe (DN): _____
or
Item number: ______
Quantity (piece): ______
Price per unit (€): ______
Total price (€): _____</v>
          </cell>
          <cell r="O1820" t="str">
            <v xml:space="preserve">For the subsequent installation, to connect HT/KG-pipes; form and pressure stable solid wall pipe; one-sided connecting socket; with oil- and bitumen-resistant foil flange (circumferential 15 cm), in accordance with DIN 18195-T9
</v>
          </cell>
          <cell r="P1820">
            <v>22</v>
          </cell>
          <cell r="Q1820" t="str">
            <v>-</v>
          </cell>
          <cell r="R1820">
            <v>125</v>
          </cell>
          <cell r="S1820">
            <v>500</v>
          </cell>
          <cell r="T1820">
            <v>1.5</v>
          </cell>
          <cell r="U1820" t="str">
            <v>-</v>
          </cell>
          <cell r="V1820">
            <v>1.2</v>
          </cell>
          <cell r="W1820" t="str">
            <v>PVC</v>
          </cell>
        </row>
        <row r="1821">
          <cell r="B1821" t="str">
            <v>CRA22221</v>
          </cell>
          <cell r="C1821" t="str">
            <v>CFKG160</v>
          </cell>
          <cell r="D1821">
            <v>39259080</v>
          </cell>
          <cell r="E1821">
            <v>4260182347683</v>
          </cell>
          <cell r="F1821" t="str">
            <v>Wastewater Pipe-Wallpenetrations</v>
          </cell>
          <cell r="G1821" t="str">
            <v>Wall Duct</v>
          </cell>
          <cell r="H1821" t="str">
            <v>Sealing Flange Pipe KG</v>
          </cell>
          <cell r="I1821">
            <v>22012</v>
          </cell>
          <cell r="J1821" t="str">
            <v>Kraso</v>
          </cell>
          <cell r="K1821" t="str">
            <v>Crassus - Sealing Flange Pipe KG DN 160</v>
          </cell>
          <cell r="L1821" t="str">
            <v>Length: 500mm, water pressure-tight up to 1,5 bar; PVC</v>
          </cell>
          <cell r="M1821" t="str">
            <v>Crassus - Sealing Flange Pipe KG DN 160; Length: 500mm, water pressure-tight up to 1,5 bar; PVC</v>
          </cell>
          <cell r="N1821" t="str">
            <v>Crassus
Sealing Flange Pipe KG
For the subsequent installation, to connect HT/KG-pipes; form and pressure stable solid wall pipe; one-sided connecting socket; with oil- and bitumen-resistant foil flange (circumferential 15 cm), in accordance with DIN 18195-T9
Brand: Crassus “or equivalent”
Pressure-tight (bar): 1,5
Proof of pressure-tightness: MPA test teport
Pipe material: PVC
(optionally: PP/ KG2000)
Foil flange material: PVC
HT/KG-pipe (DN): _____
or
Item number: ______
Quantity (piece): ______
Price per unit (€): ______
Total price (€): _____</v>
          </cell>
          <cell r="O1821" t="str">
            <v xml:space="preserve">For the subsequent installation, to connect HT/KG-pipes; form and pressure stable solid wall pipe; one-sided connecting socket; with oil- and bitumen-resistant foil flange (circumferential 15 cm), in accordance with DIN 18195-T9
</v>
          </cell>
          <cell r="P1821">
            <v>22</v>
          </cell>
          <cell r="Q1821" t="str">
            <v>-</v>
          </cell>
          <cell r="R1821">
            <v>160</v>
          </cell>
          <cell r="S1821">
            <v>500</v>
          </cell>
          <cell r="T1821">
            <v>1.5</v>
          </cell>
          <cell r="U1821" t="str">
            <v>-</v>
          </cell>
          <cell r="V1821">
            <v>1.7</v>
          </cell>
          <cell r="W1821" t="str">
            <v>PVC</v>
          </cell>
        </row>
        <row r="1822">
          <cell r="B1822" t="str">
            <v>CRA22222</v>
          </cell>
          <cell r="C1822" t="str">
            <v>CFKG200</v>
          </cell>
          <cell r="D1822">
            <v>39259080</v>
          </cell>
          <cell r="E1822">
            <v>4260182347690</v>
          </cell>
          <cell r="F1822" t="str">
            <v>Wastewater Pipe-Wallpenetrations</v>
          </cell>
          <cell r="G1822" t="str">
            <v>Wall Duct</v>
          </cell>
          <cell r="H1822" t="str">
            <v>Sealing Flange Pipe KG</v>
          </cell>
          <cell r="I1822">
            <v>22012</v>
          </cell>
          <cell r="J1822" t="str">
            <v>Kraso</v>
          </cell>
          <cell r="K1822" t="str">
            <v>Crassus - Sealing Flange Pipe KG DN 200</v>
          </cell>
          <cell r="L1822" t="str">
            <v>Length: 500mm, water pressure-tight up to 1,5 bar; PVC</v>
          </cell>
          <cell r="M1822" t="str">
            <v>Crassus - Sealing Flange Pipe KG DN 200; Length: 500mm, water pressure-tight up to 1,5 bar; PVC</v>
          </cell>
          <cell r="N1822" t="str">
            <v>Crassus
Sealing Flange Pipe KG
For the subsequent installation, to connect HT/KG-pipes; form and pressure stable solid wall pipe; one-sided connecting socket; with oil- and bitumen-resistant foil flange (circumferential 15 cm), in accordance with DIN 18195-T9
Brand: Crassus “or equivalent”
Pressure-tight (bar): 1,5
Proof of pressure-tightness: MPA test teport
Pipe material: PVC
(optionally: PP/ KG2000)
Foil flange material: PVC
HT/KG-pipe (DN): _____
or
Item number: ______
Quantity (piece): ______
Price per unit (€): ______
Total price (€): _____</v>
          </cell>
          <cell r="O1822" t="str">
            <v xml:space="preserve">For the subsequent installation, to connect HT/KG-pipes; form and pressure stable solid wall pipe; one-sided connecting socket; with oil- and bitumen-resistant foil flange (circumferential 15 cm), in accordance with DIN 18195-T9
</v>
          </cell>
          <cell r="P1822">
            <v>22</v>
          </cell>
          <cell r="Q1822" t="str">
            <v>-</v>
          </cell>
          <cell r="R1822">
            <v>200</v>
          </cell>
          <cell r="S1822">
            <v>500</v>
          </cell>
          <cell r="T1822">
            <v>1.5</v>
          </cell>
          <cell r="U1822" t="str">
            <v>-</v>
          </cell>
          <cell r="V1822">
            <v>2.1</v>
          </cell>
          <cell r="W1822" t="str">
            <v>PVC</v>
          </cell>
        </row>
        <row r="1823">
          <cell r="B1823" t="str">
            <v>CRA22223</v>
          </cell>
          <cell r="C1823" t="str">
            <v>CFKG250</v>
          </cell>
          <cell r="D1823">
            <v>39259080</v>
          </cell>
          <cell r="E1823">
            <v>4260182347706</v>
          </cell>
          <cell r="F1823" t="str">
            <v>Wastewater Pipe-Wallpenetrations</v>
          </cell>
          <cell r="G1823" t="str">
            <v>Wall Duct</v>
          </cell>
          <cell r="H1823" t="str">
            <v>Sealing Flange Pipe KG</v>
          </cell>
          <cell r="I1823">
            <v>22012</v>
          </cell>
          <cell r="J1823" t="str">
            <v>Kraso</v>
          </cell>
          <cell r="K1823" t="str">
            <v>Crassus - Sealing Flange Pipe KG DN 250</v>
          </cell>
          <cell r="L1823" t="str">
            <v>Length: 500mm, water pressure-tight up to 1,5 bar; PVC</v>
          </cell>
          <cell r="M1823" t="str">
            <v>Crassus - Sealing Flange Pipe KG DN 250; Length: 500mm, water pressure-tight up to 1,5 bar; PVC</v>
          </cell>
          <cell r="N1823" t="str">
            <v>Crassus
Sealing Flange Pipe KG
For the subsequent installation, to connect HT/KG-pipes; form and pressure stable solid wall pipe; one-sided connecting socket; with oil- and bitumen-resistant foil flange (circumferential 15 cm), in accordance with DIN 18195-T9
Brand: Crassus “or equivalent”
Pressure-tight (bar): 1,5
Proof of pressure-tightness: MPA test teport
Pipe material: PVC
(optionally: PP/ KG2000)
Foil flange material: PVC
HT/KG-pipe (DN): _____
or
Item number: ______
Quantity (piece): ______
Price per unit (€): ______
Total price (€): _____</v>
          </cell>
          <cell r="O1823" t="str">
            <v xml:space="preserve">For the subsequent installation, to connect HT/KG-pipes; form and pressure stable solid wall pipe; one-sided connecting socket; with oil- and bitumen-resistant foil flange (circumferential 15 cm), in accordance with DIN 18195-T9
</v>
          </cell>
          <cell r="P1823">
            <v>22</v>
          </cell>
          <cell r="Q1823" t="str">
            <v>-</v>
          </cell>
          <cell r="R1823">
            <v>250</v>
          </cell>
          <cell r="S1823">
            <v>500</v>
          </cell>
          <cell r="T1823">
            <v>1.5</v>
          </cell>
          <cell r="U1823" t="str">
            <v>-</v>
          </cell>
          <cell r="V1823">
            <v>4.9000000000000004</v>
          </cell>
          <cell r="W1823" t="str">
            <v>PVC</v>
          </cell>
        </row>
        <row r="1824">
          <cell r="B1824" t="str">
            <v>CRA22224</v>
          </cell>
          <cell r="C1824" t="str">
            <v>CFKG315</v>
          </cell>
          <cell r="D1824">
            <v>39259080</v>
          </cell>
          <cell r="E1824">
            <v>4260182347713</v>
          </cell>
          <cell r="F1824" t="str">
            <v>Wastewater Pipe-Wallpenetrations</v>
          </cell>
          <cell r="G1824" t="str">
            <v>Wall Duct</v>
          </cell>
          <cell r="H1824" t="str">
            <v>Sealing Flange Pipe KG</v>
          </cell>
          <cell r="I1824">
            <v>22012</v>
          </cell>
          <cell r="J1824" t="str">
            <v>Kraso</v>
          </cell>
          <cell r="K1824" t="str">
            <v>Crassus - Sealing Flange Pipe KG DN 315</v>
          </cell>
          <cell r="L1824" t="str">
            <v>Length: 500mm, water pressure-tight up to 1,5 bar; PVC</v>
          </cell>
          <cell r="M1824" t="str">
            <v>Crassus - Sealing Flange Pipe KG DN 315; Length: 500mm, water pressure-tight up to 1,5 bar; PVC</v>
          </cell>
          <cell r="N1824" t="str">
            <v>Crassus
Sealing Flange Pipe KG
For the subsequent installation, to connect HT/KG-pipes; form and pressure stable solid wall pipe; one-sided connecting socket; with oil- and bitumen-resistant foil flange (circumferential 15 cm), in accordance with DIN 18195-T9
Brand: Crassus “or equivalent”
Pressure-tight (bar): 1,5
Proof of pressure-tightness: MPA test teport
Pipe material: PVC
(optionally: PP/ KG2000)
Foil flange material: PVC
HT/KG-pipe (DN): _____
or
Item number: ______
Quantity (piece): ______
Price per unit (€): ______
Total price (€): _____</v>
          </cell>
          <cell r="O1824" t="str">
            <v xml:space="preserve">For the subsequent installation, to connect HT/KG-pipes; form and pressure stable solid wall pipe; one-sided connecting socket; with oil- and bitumen-resistant foil flange (circumferential 15 cm), in accordance with DIN 18195-T9
</v>
          </cell>
          <cell r="P1824">
            <v>22</v>
          </cell>
          <cell r="Q1824" t="str">
            <v>-</v>
          </cell>
          <cell r="R1824">
            <v>315</v>
          </cell>
          <cell r="S1824">
            <v>500</v>
          </cell>
          <cell r="T1824">
            <v>1.5</v>
          </cell>
          <cell r="U1824" t="str">
            <v>-</v>
          </cell>
          <cell r="V1824">
            <v>6.5</v>
          </cell>
          <cell r="W1824" t="str">
            <v>PVC</v>
          </cell>
        </row>
        <row r="1825">
          <cell r="B1825" t="str">
            <v>CRA22225</v>
          </cell>
          <cell r="C1825" t="str">
            <v>CFKG400</v>
          </cell>
          <cell r="D1825">
            <v>39259080</v>
          </cell>
          <cell r="E1825">
            <v>4260182347720</v>
          </cell>
          <cell r="F1825" t="str">
            <v>Wastewater Pipe-Wallpenetrations</v>
          </cell>
          <cell r="G1825" t="str">
            <v>Wall Duct</v>
          </cell>
          <cell r="H1825" t="str">
            <v>Sealing Flange Pipe KG</v>
          </cell>
          <cell r="I1825">
            <v>22012</v>
          </cell>
          <cell r="J1825" t="str">
            <v>Kraso</v>
          </cell>
          <cell r="K1825" t="str">
            <v>Crassus - Sealing Flange Pipe KG DN 400</v>
          </cell>
          <cell r="L1825" t="str">
            <v>Length: 500mm, water pressure-tight up to 1,5 bar; PVC</v>
          </cell>
          <cell r="M1825" t="str">
            <v>Crassus - Sealing Flange Pipe KG DN 400; Length: 500mm, water pressure-tight up to 1,5 bar; PVC</v>
          </cell>
          <cell r="N1825" t="str">
            <v>Crassus
Sealing Flange Pipe KG
For the subsequent installation, to connect HT/KG-pipes; form and pressure stable solid wall pipe; one-sided connecting socket; with oil- and bitumen-resistant foil flange (circumferential 15 cm), in accordance with DIN 18195-T9
Brand: Crassus “or equivalent”
Pressure-tight (bar): 1,5
Proof of pressure-tightness: MPA test teport
Pipe material: PVC
(optionally: PP/ KG2000)
Foil flange material: PVC
HT/KG-pipe (DN): _____
or
Item number: ______
Quantity (piece): ______
Price per unit (€): ______
Total price (€): _____</v>
          </cell>
          <cell r="O1825" t="str">
            <v xml:space="preserve">For the subsequent installation, to connect HT/KG-pipes; form and pressure stable solid wall pipe; one-sided connecting socket; with oil- and bitumen-resistant foil flange (circumferential 15 cm), in accordance with DIN 18195-T9
</v>
          </cell>
          <cell r="P1825">
            <v>22</v>
          </cell>
          <cell r="Q1825" t="str">
            <v>-</v>
          </cell>
          <cell r="R1825">
            <v>400</v>
          </cell>
          <cell r="S1825">
            <v>500</v>
          </cell>
          <cell r="T1825">
            <v>1.5</v>
          </cell>
          <cell r="U1825" t="str">
            <v>-</v>
          </cell>
          <cell r="V1825">
            <v>7.6</v>
          </cell>
          <cell r="W1825" t="str">
            <v>PVC</v>
          </cell>
        </row>
        <row r="1826">
          <cell r="B1826" t="str">
            <v>CRA22226</v>
          </cell>
          <cell r="C1826" t="str">
            <v>CFKG500</v>
          </cell>
          <cell r="D1826">
            <v>39259080</v>
          </cell>
          <cell r="E1826">
            <v>4260182347737</v>
          </cell>
          <cell r="F1826" t="str">
            <v>Wastewater Pipe-Wallpenetrations</v>
          </cell>
          <cell r="G1826" t="str">
            <v>Wall Duct</v>
          </cell>
          <cell r="H1826" t="str">
            <v>Sealing Flange Pipe KG</v>
          </cell>
          <cell r="I1826">
            <v>22012</v>
          </cell>
          <cell r="J1826" t="str">
            <v>Kraso</v>
          </cell>
          <cell r="K1826" t="str">
            <v>Crassus - Sealing Flange Pipe KG DN 500</v>
          </cell>
          <cell r="L1826" t="str">
            <v>Length: 500mm, water pressure-tight up to 1,5 bar; PVC</v>
          </cell>
          <cell r="M1826" t="str">
            <v>Crassus - Sealing Flange Pipe KG DN 500; Length: 500mm, water pressure-tight up to 1,5 bar; PVC</v>
          </cell>
          <cell r="N1826" t="str">
            <v>Crassus
Sealing Flange Pipe KG
For the subsequent installation, to connect HT/KG-pipes; form and pressure stable solid wall pipe; one-sided connecting socket; with oil- and bitumen-resistant foil flange (circumferential 15 cm), in accordance with DIN 18195-T9
Brand: Crassus “or equivalent”
Pressure-tight (bar): 1,5
Proof of pressure-tightness: MPA test teport
Pipe material: PVC
(optionally: PP/ KG2000)
Foil flange material: PVC
HT/KG-pipe (DN): _____
or
Item number: ______
Quantity (piece): ______
Price per unit (€): ______
Total price (€): _____</v>
          </cell>
          <cell r="O1826" t="str">
            <v xml:space="preserve">For the subsequent installation, to connect HT/KG-pipes; form and pressure stable solid wall pipe; one-sided connecting socket; with oil- and bitumen-resistant foil flange (circumferential 15 cm), in accordance with DIN 18195-T9
</v>
          </cell>
          <cell r="P1826">
            <v>22</v>
          </cell>
          <cell r="Q1826" t="str">
            <v>-</v>
          </cell>
          <cell r="R1826">
            <v>500</v>
          </cell>
          <cell r="S1826">
            <v>500</v>
          </cell>
          <cell r="T1826">
            <v>1.5</v>
          </cell>
          <cell r="U1826" t="str">
            <v>-</v>
          </cell>
          <cell r="V1826">
            <v>10</v>
          </cell>
          <cell r="W1826" t="str">
            <v>PVC</v>
          </cell>
        </row>
        <row r="1827">
          <cell r="B1827" t="str">
            <v>CRA22000KG2</v>
          </cell>
          <cell r="C1827" t="str">
            <v>C2BDF110</v>
          </cell>
          <cell r="D1827">
            <v>39259080</v>
          </cell>
          <cell r="E1827">
            <v>4260391370960</v>
          </cell>
          <cell r="F1827" t="str">
            <v>Wastewater Pipe-Wallpenetrations</v>
          </cell>
          <cell r="G1827" t="str">
            <v>Floor Duct</v>
          </cell>
          <cell r="H1827" t="str">
            <v>Floor Duct KG2000</v>
          </cell>
          <cell r="I1827">
            <v>22011</v>
          </cell>
          <cell r="J1827" t="str">
            <v>Kraso</v>
          </cell>
          <cell r="K1827" t="str">
            <v>Crassus - Floor Duct KG2000 DN 110</v>
          </cell>
          <cell r="L1827" t="str">
            <v>Lenght: 500mm, thermally bonded Power-Profile, water pressure-tight up to 2,5 bar, PP / EPDM</v>
          </cell>
          <cell r="M1827" t="str">
            <v>Crassus - Floor Duct KG2000 DN 110; Lenght: 500mm, thermally bonded Power-Profile, water pressure-tight up to 2,5 bar, PP / EPDM</v>
          </cell>
          <cell r="N1827" t="str">
            <v xml:space="preserve">Crassus
Floor Duct KG2000
For the installation in waterproof concrete to connect KG2000-pipes; form and pressure stable solid wall pipe; water pressure-tight, thermally bonded Power-Profile to prevent ingress of odor, gas or water; one-sided connecting socket
Brand: Crassus “or equivalent”
Pressure-tight (bar): 2,5
Lenght (mm): 500
Proof of pressure-tightness: MPA test report
Sealing material: EPDM
Pipe material: Polypropylene (PP, mineral reinforced)
(optionally: PVC)
KG2000-pipe (DN): _____
or
Item number: ______
Quantity (piece): ______
Price per unit (€): ______
Total price (€): _____
</v>
          </cell>
          <cell r="O1827" t="str">
            <v>For the installation in waterproof concrete to connect KG2000-pipes; form and pressure stable solid wall pipe; water pressure-tight, thermally bonded Power-Profile to prevent ingress of odor, gas or water; one-sided connecting socket</v>
          </cell>
          <cell r="P1827">
            <v>22</v>
          </cell>
          <cell r="Q1827" t="str">
            <v>-</v>
          </cell>
          <cell r="R1827">
            <v>110</v>
          </cell>
          <cell r="S1827">
            <v>500</v>
          </cell>
          <cell r="T1827">
            <v>2.5</v>
          </cell>
          <cell r="U1827" t="str">
            <v>-</v>
          </cell>
          <cell r="V1827">
            <v>1</v>
          </cell>
          <cell r="W1827" t="str">
            <v>PP / EPDM</v>
          </cell>
        </row>
        <row r="1828">
          <cell r="B1828" t="str">
            <v>CRA22001KG2</v>
          </cell>
          <cell r="C1828" t="str">
            <v>C2BDF125</v>
          </cell>
          <cell r="D1828">
            <v>39259080</v>
          </cell>
          <cell r="E1828">
            <v>4260391370977</v>
          </cell>
          <cell r="F1828" t="str">
            <v>Wastewater Pipe-Wallpenetrations</v>
          </cell>
          <cell r="G1828" t="str">
            <v>Floor Duct</v>
          </cell>
          <cell r="H1828" t="str">
            <v>Floor Duct KG2000</v>
          </cell>
          <cell r="I1828">
            <v>22011</v>
          </cell>
          <cell r="J1828" t="str">
            <v>Kraso</v>
          </cell>
          <cell r="K1828" t="str">
            <v>Crassus - Floor Duct KG2000 DN 125</v>
          </cell>
          <cell r="L1828" t="str">
            <v>Lenght: 500mm, thermally bonded Power-Profile, water pressure-tight up to 2,5 bar, PP / EPDM</v>
          </cell>
          <cell r="M1828" t="str">
            <v>Crassus - Floor Duct KG2000 DN 125; Lenght: 500mm, thermally bonded Power-Profile, water pressure-tight up to 2,5 bar, PP / EPDM</v>
          </cell>
          <cell r="N1828" t="str">
            <v xml:space="preserve">Crassus
Floor Duct KG2000
For the installation in waterproof concrete to connect KG2000-pipes; form and pressure stable solid wall pipe; water pressure-tight, thermally bonded Power-Profile to prevent ingress of odor, gas or water; one-sided connecting socket
Brand: Crassus “or equivalent”
Pressure-tight (bar): 2,5
Lenght (mm): 500
Proof of pressure-tightness: MPA test report
Sealing material: EPDM
Pipe material: Polypropylene (PP, mineral reinforced)
(optionally: PVC)
KG2000-pipe (DN): _____
or
Item number: ______
Quantity (piece): ______
Price per unit (€): ______
Total price (€): _____
</v>
          </cell>
          <cell r="O1828" t="str">
            <v>For the installation in waterproof concrete to connect KG2000-pipes; form and pressure stable solid wall pipe; water pressure-tight, thermally bonded Power-Profile to prevent ingress of odor, gas or water; one-sided connecting socket</v>
          </cell>
          <cell r="P1828">
            <v>22</v>
          </cell>
          <cell r="Q1828" t="str">
            <v>-</v>
          </cell>
          <cell r="R1828">
            <v>125</v>
          </cell>
          <cell r="S1828">
            <v>500</v>
          </cell>
          <cell r="T1828">
            <v>2.5</v>
          </cell>
          <cell r="U1828" t="str">
            <v>-</v>
          </cell>
          <cell r="V1828">
            <v>1.2</v>
          </cell>
          <cell r="W1828" t="str">
            <v>PP / EPDM</v>
          </cell>
        </row>
        <row r="1829">
          <cell r="B1829" t="str">
            <v>CRA22002KG2</v>
          </cell>
          <cell r="C1829" t="str">
            <v>C2BDF160</v>
          </cell>
          <cell r="D1829">
            <v>39259080</v>
          </cell>
          <cell r="E1829">
            <v>4260391370984</v>
          </cell>
          <cell r="F1829" t="str">
            <v>Wastewater Pipe-Wallpenetrations</v>
          </cell>
          <cell r="G1829" t="str">
            <v>Floor Duct</v>
          </cell>
          <cell r="H1829" t="str">
            <v>Floor Duct KG2000</v>
          </cell>
          <cell r="I1829">
            <v>22011</v>
          </cell>
          <cell r="J1829" t="str">
            <v>Kraso</v>
          </cell>
          <cell r="K1829" t="str">
            <v>Crassus - Floor Duct KG2000 DN 160</v>
          </cell>
          <cell r="L1829" t="str">
            <v>Lenght: 500mm, thermally bonded Power-Profile, water pressure-tight up to 2,5 bar, PP / EPDM</v>
          </cell>
          <cell r="M1829" t="str">
            <v>Crassus - Floor Duct KG2000 DN 160; Lenght: 500mm, thermally bonded Power-Profile, water pressure-tight up to 2,5 bar, PP / EPDM</v>
          </cell>
          <cell r="N1829" t="str">
            <v xml:space="preserve">Crassus
Floor Duct KG2000
For the installation in waterproof concrete to connect KG2000-pipes; form and pressure stable solid wall pipe; water pressure-tight, thermally bonded Power-Profile to prevent ingress of odor, gas or water; one-sided connecting socket
Brand: Crassus “or equivalent”
Pressure-tight (bar): 2,5
Lenght (mm): 500
Proof of pressure-tightness: MPA test report
Sealing material: EPDM
Pipe material: Polypropylene (PP, mineral reinforced)
(optionally: PVC)
KG2000-pipe (DN): _____
or
Item number: ______
Quantity (piece): ______
Price per unit (€): ______
Total price (€): _____
</v>
          </cell>
          <cell r="O1829" t="str">
            <v>For the installation in waterproof concrete to connect KG2000-pipes; form and pressure stable solid wall pipe; water pressure-tight, thermally bonded Power-Profile to prevent ingress of odor, gas or water; one-sided connecting socket</v>
          </cell>
          <cell r="P1829">
            <v>22</v>
          </cell>
          <cell r="Q1829" t="str">
            <v>-</v>
          </cell>
          <cell r="R1829">
            <v>160</v>
          </cell>
          <cell r="S1829">
            <v>500</v>
          </cell>
          <cell r="T1829">
            <v>2.5</v>
          </cell>
          <cell r="U1829" t="str">
            <v>-</v>
          </cell>
          <cell r="V1829">
            <v>1.4</v>
          </cell>
          <cell r="W1829" t="str">
            <v>PP / EPDM</v>
          </cell>
        </row>
        <row r="1830">
          <cell r="B1830" t="str">
            <v>CRA22003KG2</v>
          </cell>
          <cell r="C1830" t="str">
            <v>C2BDF200</v>
          </cell>
          <cell r="D1830">
            <v>39259080</v>
          </cell>
          <cell r="E1830">
            <v>4260391370991</v>
          </cell>
          <cell r="F1830" t="str">
            <v>Wastewater Pipe-Wallpenetrations</v>
          </cell>
          <cell r="G1830" t="str">
            <v>Floor Duct</v>
          </cell>
          <cell r="H1830" t="str">
            <v>Floor Duct KG2000</v>
          </cell>
          <cell r="I1830">
            <v>22011</v>
          </cell>
          <cell r="J1830" t="str">
            <v>Kraso</v>
          </cell>
          <cell r="K1830" t="str">
            <v>Crassus - Floor Duct KG2000 DN 200</v>
          </cell>
          <cell r="L1830" t="str">
            <v>Lenght: 500mm, thermally bonded Power-Profile, water pressure-tight up to 2,5 bar, PP / EPDM</v>
          </cell>
          <cell r="M1830" t="str">
            <v>Crassus - Floor Duct KG2000 DN 200; Lenght: 500mm, thermally bonded Power-Profile, water pressure-tight up to 2,5 bar, PP / EPDM</v>
          </cell>
          <cell r="N1830" t="str">
            <v xml:space="preserve">Crassus
Floor Duct KG2000
For the installation in waterproof concrete to connect KG2000-pipes; form and pressure stable solid wall pipe; water pressure-tight, thermally bonded Power-Profile to prevent ingress of odor, gas or water; one-sided connecting socket
Brand: Crassus “or equivalent”
Pressure-tight (bar): 2,5
Lenght (mm): 500
Proof of pressure-tightness: MPA test report
Sealing material: EPDM
Pipe material: Polypropylene (PP, mineral reinforced)
(optionally: PVC)
KG2000-pipe (DN): _____
or
Item number: ______
Quantity (piece): ______
Price per unit (€): ______
Total price (€): _____
</v>
          </cell>
          <cell r="O1830" t="str">
            <v>For the installation in waterproof concrete to connect KG2000-pipes; form and pressure stable solid wall pipe; water pressure-tight, thermally bonded Power-Profile to prevent ingress of odor, gas or water; one-sided connecting socket</v>
          </cell>
          <cell r="P1830">
            <v>22</v>
          </cell>
          <cell r="Q1830" t="str">
            <v>-</v>
          </cell>
          <cell r="R1830">
            <v>200</v>
          </cell>
          <cell r="S1830">
            <v>500</v>
          </cell>
          <cell r="T1830">
            <v>2.5</v>
          </cell>
          <cell r="U1830" t="str">
            <v>-</v>
          </cell>
          <cell r="V1830">
            <v>2.2000000000000002</v>
          </cell>
          <cell r="W1830" t="str">
            <v>PP / EPDM</v>
          </cell>
        </row>
        <row r="1831">
          <cell r="B1831" t="str">
            <v>CRA22004KG2</v>
          </cell>
          <cell r="C1831" t="str">
            <v>C2BDF250</v>
          </cell>
          <cell r="D1831">
            <v>39259080</v>
          </cell>
          <cell r="E1831">
            <v>4260391371004</v>
          </cell>
          <cell r="F1831" t="str">
            <v>Wastewater Pipe-Wallpenetrations</v>
          </cell>
          <cell r="G1831" t="str">
            <v>Floor Duct</v>
          </cell>
          <cell r="H1831" t="str">
            <v>Floor Duct KG2000</v>
          </cell>
          <cell r="I1831">
            <v>22011</v>
          </cell>
          <cell r="J1831" t="str">
            <v>Kraso</v>
          </cell>
          <cell r="K1831" t="str">
            <v>Crassus - Floor Duct KG2000 DN 250</v>
          </cell>
          <cell r="L1831" t="str">
            <v>Lenght: 500mm, thermally bonded Power-Profile, water pressure-tight up to 2,5 bar, PP / EPDM</v>
          </cell>
          <cell r="M1831" t="str">
            <v>Crassus - Floor Duct KG2000 DN 250; Lenght: 500mm, thermally bonded Power-Profile, water pressure-tight up to 2,5 bar, PP / EPDM</v>
          </cell>
          <cell r="N1831" t="str">
            <v xml:space="preserve">Crassus
Floor Duct KG2000
For the installation in waterproof concrete to connect KG2000-pipes; form and pressure stable solid wall pipe; water pressure-tight, thermally bonded Power-Profile to prevent ingress of odor, gas or water; one-sided connecting socket
Brand: Crassus “or equivalent”
Pressure-tight (bar): 2,5
Lenght (mm): 500
Proof of pressure-tightness: MPA test report
Sealing material: EPDM
Pipe material: Polypropylene (PP, mineral reinforced)
(optionally: PVC)
KG2000-pipe (DN): _____
or
Item number: ______
Quantity (piece): ______
Price per unit (€): ______
Total price (€): _____
</v>
          </cell>
          <cell r="O1831" t="str">
            <v>For the installation in waterproof concrete to connect KG2000-pipes; form and pressure stable solid wall pipe; water pressure-tight, thermally bonded Power-Profile to prevent ingress of odor, gas or water; one-sided connecting socket</v>
          </cell>
          <cell r="P1831">
            <v>22</v>
          </cell>
          <cell r="Q1831" t="str">
            <v>-</v>
          </cell>
          <cell r="R1831">
            <v>250</v>
          </cell>
          <cell r="S1831">
            <v>500</v>
          </cell>
          <cell r="T1831">
            <v>2.5</v>
          </cell>
          <cell r="U1831" t="str">
            <v>-</v>
          </cell>
          <cell r="V1831">
            <v>5.3</v>
          </cell>
          <cell r="W1831" t="str">
            <v>PP / EPDM</v>
          </cell>
        </row>
        <row r="1832">
          <cell r="B1832" t="str">
            <v>CRA22005KG2</v>
          </cell>
          <cell r="C1832" t="str">
            <v>C2BDF315</v>
          </cell>
          <cell r="D1832">
            <v>39259080</v>
          </cell>
          <cell r="E1832">
            <v>4260391371011</v>
          </cell>
          <cell r="F1832" t="str">
            <v>Wastewater Pipe-Wallpenetrations</v>
          </cell>
          <cell r="G1832" t="str">
            <v>Floor Duct</v>
          </cell>
          <cell r="H1832" t="str">
            <v>Floor Duct KG2000</v>
          </cell>
          <cell r="I1832">
            <v>22011</v>
          </cell>
          <cell r="J1832" t="str">
            <v>Kraso</v>
          </cell>
          <cell r="K1832" t="str">
            <v>Crassus - Floor Duct KG2000 DN 315</v>
          </cell>
          <cell r="L1832" t="str">
            <v>Lenght: 500mm, thermally bonded Power-Profile, water pressure-tight up to 2,5 bar, PP / EPDM</v>
          </cell>
          <cell r="M1832" t="str">
            <v>Crassus - Floor Duct KG2000 DN 315; Lenght: 500mm, thermally bonded Power-Profile, water pressure-tight up to 2,5 bar, PP / EPDM</v>
          </cell>
          <cell r="N1832" t="str">
            <v xml:space="preserve">Crassus
Floor Duct KG2000
For the installation in waterproof concrete to connect KG2000-pipes; form and pressure stable solid wall pipe; water pressure-tight, thermally bonded Power-Profile to prevent ingress of odor, gas or water; one-sided connecting socket
Brand: Crassus “or equivalent”
Pressure-tight (bar): 2,5
Lenght (mm): 500
Proof of pressure-tightness: MPA test report
Sealing material: EPDM
Pipe material: Polypropylene (PP, mineral reinforced)
(optionally: PVC)
KG2000-pipe (DN): _____
or
Item number: ______
Quantity (piece): ______
Price per unit (€): ______
Total price (€): _____
</v>
          </cell>
          <cell r="O1832" t="str">
            <v>For the installation in waterproof concrete to connect KG2000-pipes; form and pressure stable solid wall pipe; water pressure-tight, thermally bonded Power-Profile to prevent ingress of odor, gas or water; one-sided connecting socket</v>
          </cell>
          <cell r="P1832">
            <v>22</v>
          </cell>
          <cell r="Q1832" t="str">
            <v>-</v>
          </cell>
          <cell r="R1832">
            <v>315</v>
          </cell>
          <cell r="S1832">
            <v>500</v>
          </cell>
          <cell r="T1832">
            <v>2.5</v>
          </cell>
          <cell r="U1832" t="str">
            <v>-</v>
          </cell>
          <cell r="V1832">
            <v>7</v>
          </cell>
          <cell r="W1832" t="str">
            <v>PP / EPDM</v>
          </cell>
        </row>
        <row r="1833">
          <cell r="B1833" t="str">
            <v>CRA22006KG2</v>
          </cell>
          <cell r="C1833" t="str">
            <v>C2BDF400</v>
          </cell>
          <cell r="D1833">
            <v>39259080</v>
          </cell>
          <cell r="E1833">
            <v>4260391371028</v>
          </cell>
          <cell r="F1833" t="str">
            <v>Wastewater Pipe-Wallpenetrations</v>
          </cell>
          <cell r="G1833" t="str">
            <v>Floor Duct</v>
          </cell>
          <cell r="H1833" t="str">
            <v>Floor Duct KG2000</v>
          </cell>
          <cell r="I1833">
            <v>22011</v>
          </cell>
          <cell r="J1833" t="str">
            <v>Kraso</v>
          </cell>
          <cell r="K1833" t="str">
            <v>Crassus - Floor Duct KG2000 DN 400</v>
          </cell>
          <cell r="L1833" t="str">
            <v>Lenght: 500mm, thermally bonded Power-Profile, water pressure-tight up to 2,5 bar, PP / EPDM</v>
          </cell>
          <cell r="M1833" t="str">
            <v>Crassus - Floor Duct KG2000 DN 400; Lenght: 500mm, thermally bonded Power-Profile, water pressure-tight up to 2,5 bar, PP / EPDM</v>
          </cell>
          <cell r="N1833" t="str">
            <v xml:space="preserve">Crassus
Floor Duct KG2000
For the installation in waterproof concrete to connect KG2000-pipes; form and pressure stable solid wall pipe; water pressure-tight, thermally bonded Power-Profile to prevent ingress of odor, gas or water; one-sided connecting socket
Brand: Crassus “or equivalent”
Pressure-tight (bar): 2,5
Lenght (mm): 500
Proof of pressure-tightness: MPA test report
Sealing material: EPDM
Pipe material: Polypropylene (PP, mineral reinforced)
(optionally: PVC)
KG2000-pipe (DN): _____
or
Item number: ______
Quantity (piece): ______
Price per unit (€): ______
Total price (€): _____
</v>
          </cell>
          <cell r="O1833" t="str">
            <v>For the installation in waterproof concrete to connect KG2000-pipes; form and pressure stable solid wall pipe; water pressure-tight, thermally bonded Power-Profile to prevent ingress of odor, gas or water; one-sided connecting socket</v>
          </cell>
          <cell r="P1833">
            <v>22</v>
          </cell>
          <cell r="Q1833" t="str">
            <v>-</v>
          </cell>
          <cell r="R1833">
            <v>400</v>
          </cell>
          <cell r="S1833">
            <v>500</v>
          </cell>
          <cell r="T1833">
            <v>2.5</v>
          </cell>
          <cell r="U1833" t="str">
            <v>-</v>
          </cell>
          <cell r="V1833">
            <v>8.1999999999999993</v>
          </cell>
          <cell r="W1833" t="str">
            <v>PP / EPDM</v>
          </cell>
        </row>
        <row r="1834">
          <cell r="B1834" t="str">
            <v>CRA22008KG2</v>
          </cell>
          <cell r="C1834" t="str">
            <v>C2BDFF110</v>
          </cell>
          <cell r="D1834">
            <v>39259080</v>
          </cell>
          <cell r="E1834">
            <v>4260391371035</v>
          </cell>
          <cell r="F1834" t="str">
            <v>Wastewater Pipe-Wallpenetrations</v>
          </cell>
          <cell r="G1834" t="str">
            <v>Floor Duct</v>
          </cell>
          <cell r="H1834" t="str">
            <v>Floor Duct KG2000 Sealing Flange</v>
          </cell>
          <cell r="I1834">
            <v>22022</v>
          </cell>
          <cell r="J1834" t="str">
            <v>Kraso</v>
          </cell>
          <cell r="K1834" t="str">
            <v>Crassus - Floor Duct KG2000 DN 110 with Sealing Flange</v>
          </cell>
          <cell r="L1834" t="str">
            <v>Lenght: 500mm, thermally bonded Power-Profile, water pressure-tight up to 2,5 bar, PP / EPDM</v>
          </cell>
          <cell r="M1834" t="str">
            <v>Crassus - Floor Duct KG2000 DN 110 with Sealing Flange; Lenght: 500mm, thermally bonded Power-Profile, water pressure-tight up to 2,5 bar, PP / EPDM</v>
          </cell>
          <cell r="N1834" t="str">
            <v xml:space="preserve">Crassus
Floor Duct KG2000 with Sealing Flange
For the installation in waterproof concrete to connect KG2000-pipes; form and pressure stable solid wall pipe; water pressure-tight, thermally bonded Power-Profile to prevent ingress of odor, gas or water; one-sided connecting socket; with oil- and bitumen-resistant foil flange (circumferential 15 cm)
Brand: Crassus “or equivalent”
Pressure-tight (bar): 2,5
Length (mm): 500
Proof of pressure-tightness: MPA test report
Sealing material: EPDM
Pipe material: Polypropylene (PP, mineral reinforced)
(optionally: PVC)
Foil flange material: EPDM
KG2000-pipe (DN): _____
or
Item number: ______
Quantity (piece): ______
Price per unit (€): ______
Total price (€): _____
</v>
          </cell>
          <cell r="O1834" t="str">
            <v>For the installation in waterproof concrete to connect KG2000-pipes; form and pressure stable solid wall pipe; water pressure-tight, thermally bonded Power-Profile to prevent ingress of odor, gas or water; one-sided connecting socket; with oil- and bitumen-resistant foil flange (circumferential 15 cm)</v>
          </cell>
          <cell r="P1834">
            <v>22</v>
          </cell>
          <cell r="Q1834" t="str">
            <v>-</v>
          </cell>
          <cell r="R1834">
            <v>110</v>
          </cell>
          <cell r="S1834">
            <v>500</v>
          </cell>
          <cell r="T1834">
            <v>2.5</v>
          </cell>
          <cell r="U1834" t="str">
            <v>-</v>
          </cell>
          <cell r="V1834">
            <v>1.2</v>
          </cell>
          <cell r="W1834" t="str">
            <v>PP / EPDM</v>
          </cell>
        </row>
        <row r="1835">
          <cell r="B1835" t="str">
            <v>CRA22009KG2</v>
          </cell>
          <cell r="C1835" t="str">
            <v>C2BDFF125</v>
          </cell>
          <cell r="D1835">
            <v>39259080</v>
          </cell>
          <cell r="E1835">
            <v>4260391371042</v>
          </cell>
          <cell r="F1835" t="str">
            <v>Wastewater Pipe-Wallpenetrations</v>
          </cell>
          <cell r="G1835" t="str">
            <v>Floor Duct</v>
          </cell>
          <cell r="H1835" t="str">
            <v>Floor Duct KG2000 Sealing Flange</v>
          </cell>
          <cell r="I1835">
            <v>22022</v>
          </cell>
          <cell r="J1835" t="str">
            <v>Kraso</v>
          </cell>
          <cell r="K1835" t="str">
            <v>Crassus - Floor Duct KG2000 DN 125 with Sealing Flange</v>
          </cell>
          <cell r="L1835" t="str">
            <v>Lenght: 500mm, thermally bonded Power-Profile, water pressure-tight up to 2,5 bar, PP / EPDM</v>
          </cell>
          <cell r="M1835" t="str">
            <v>Crassus - Floor Duct KG2000 DN 125 with Sealing Flange; Lenght: 500mm, thermally bonded Power-Profile, water pressure-tight up to 2,5 bar, PP / EPDM</v>
          </cell>
          <cell r="N1835" t="str">
            <v xml:space="preserve">Crassus
Floor Duct KG2000 with Sealing Flange
For the installation in waterproof concrete to connect KG2000-pipes; form and pressure stable solid wall pipe; water pressure-tight, thermally bonded Power-Profile to prevent ingress of odor, gas or water; one-sided connecting socket; with oil- and bitumen-resistant foil flange (circumferential 15 cm)
Brand: Crassus “or equivalent”
Pressure-tight (bar): 2,5
Length (mm): 500
Proof of pressure-tightness: MPA test report
Sealing material: EPDM
Pipe material: Polypropylene (PP, mineral reinforced)
(optionally: PVC)
Foil flange material: EPDM
KG2000-pipe (DN): _____
or
Item number: ______
Quantity (piece): ______
Price per unit (€): ______
Total price (€): _____
</v>
          </cell>
          <cell r="O1835" t="str">
            <v>For the installation in waterproof concrete to connect KG2000-pipes; form and pressure stable solid wall pipe; water pressure-tight, thermally bonded Power-Profile to prevent ingress of odor, gas or water; one-sided connecting socket; with oil- and bitumen-resistant foil flange (circumferential 15 cm)</v>
          </cell>
          <cell r="P1835">
            <v>22</v>
          </cell>
          <cell r="Q1835" t="str">
            <v>-</v>
          </cell>
          <cell r="R1835">
            <v>125</v>
          </cell>
          <cell r="S1835">
            <v>500</v>
          </cell>
          <cell r="T1835">
            <v>2.5</v>
          </cell>
          <cell r="U1835" t="str">
            <v>-</v>
          </cell>
          <cell r="V1835">
            <v>1.4</v>
          </cell>
          <cell r="W1835" t="str">
            <v>PP / EPDM</v>
          </cell>
        </row>
        <row r="1836">
          <cell r="B1836" t="str">
            <v>CRA22010KG2</v>
          </cell>
          <cell r="C1836" t="str">
            <v>C2BDFF160</v>
          </cell>
          <cell r="D1836">
            <v>39259080</v>
          </cell>
          <cell r="E1836">
            <v>4260391371059</v>
          </cell>
          <cell r="F1836" t="str">
            <v>Wastewater Pipe-Wallpenetrations</v>
          </cell>
          <cell r="G1836" t="str">
            <v>Floor Duct</v>
          </cell>
          <cell r="H1836" t="str">
            <v>Floor Duct KG2000 Sealing Flange</v>
          </cell>
          <cell r="I1836">
            <v>22022</v>
          </cell>
          <cell r="J1836" t="str">
            <v>Kraso</v>
          </cell>
          <cell r="K1836" t="str">
            <v>Crassus - Floor Duct KG2000 DN 160 with Sealing Flange</v>
          </cell>
          <cell r="L1836" t="str">
            <v>Lenght: 500mm, thermally bonded Power-Profile, water pressure-tight up to 2,5 bar, PP / EPDM</v>
          </cell>
          <cell r="M1836" t="str">
            <v>Crassus - Floor Duct KG2000 DN 160 with Sealing Flange; Lenght: 500mm, thermally bonded Power-Profile, water pressure-tight up to 2,5 bar, PP / EPDM</v>
          </cell>
          <cell r="N1836" t="str">
            <v xml:space="preserve">Crassus
Floor Duct KG2000 with Sealing Flange
For the installation in waterproof concrete to connect KG2000-pipes; form and pressure stable solid wall pipe; water pressure-tight, thermally bonded Power-Profile to prevent ingress of odor, gas or water; one-sided connecting socket; with oil- and bitumen-resistant foil flange (circumferential 15 cm)
Brand: Crassus “or equivalent”
Pressure-tight (bar): 2,5
Length (mm): 500
Proof of pressure-tightness: MPA test report
Sealing material: EPDM
Pipe material: Polypropylene (PP, mineral reinforced)
(optionally: PVC)
Foil flange material: EPDM
KG2000-pipe (DN): _____
or
Item number: ______
Quantity (piece): ______
Price per unit (€): ______
Total price (€): _____
</v>
          </cell>
          <cell r="O1836" t="str">
            <v>For the installation in waterproof concrete to connect KG2000-pipes; form and pressure stable solid wall pipe; water pressure-tight, thermally bonded Power-Profile to prevent ingress of odor, gas or water; one-sided connecting socket; with oil- and bitumen-resistant foil flange (circumferential 15 cm)</v>
          </cell>
          <cell r="P1836">
            <v>22</v>
          </cell>
          <cell r="Q1836" t="str">
            <v>-</v>
          </cell>
          <cell r="R1836">
            <v>160</v>
          </cell>
          <cell r="S1836">
            <v>500</v>
          </cell>
          <cell r="T1836">
            <v>2.5</v>
          </cell>
          <cell r="U1836" t="str">
            <v>-</v>
          </cell>
          <cell r="V1836">
            <v>1.8</v>
          </cell>
          <cell r="W1836" t="str">
            <v>PP / EPDM</v>
          </cell>
        </row>
        <row r="1837">
          <cell r="B1837" t="str">
            <v>CRA22011KG2</v>
          </cell>
          <cell r="C1837" t="str">
            <v>C2BDFF200</v>
          </cell>
          <cell r="D1837">
            <v>39259080</v>
          </cell>
          <cell r="E1837">
            <v>4260391371066</v>
          </cell>
          <cell r="F1837" t="str">
            <v>Wastewater Pipe-Wallpenetrations</v>
          </cell>
          <cell r="G1837" t="str">
            <v>Floor Duct</v>
          </cell>
          <cell r="H1837" t="str">
            <v>Floor Duct KG2000 Sealing Flange</v>
          </cell>
          <cell r="I1837">
            <v>22022</v>
          </cell>
          <cell r="J1837" t="str">
            <v>Kraso</v>
          </cell>
          <cell r="K1837" t="str">
            <v>Crassus - Floor Duct KG2000 DN 200 with Sealing Flange</v>
          </cell>
          <cell r="L1837" t="str">
            <v>Lenght: 500mm, thermally bonded Power-Profile, water pressure-tight up to 2,5 bar, PP / EPDM</v>
          </cell>
          <cell r="M1837" t="str">
            <v>Crassus - Floor Duct KG2000 DN 200 with Sealing Flange; Lenght: 500mm, thermally bonded Power-Profile, water pressure-tight up to 2,5 bar, PP / EPDM</v>
          </cell>
          <cell r="N1837" t="str">
            <v xml:space="preserve">Crassus
Floor Duct KG2000 with Sealing Flange
For the installation in waterproof concrete to connect KG2000-pipes; form and pressure stable solid wall pipe; water pressure-tight, thermally bonded Power-Profile to prevent ingress of odor, gas or water; one-sided connecting socket; with oil- and bitumen-resistant foil flange (circumferential 15 cm)
Brand: Crassus “or equivalent”
Pressure-tight (bar): 2,5
Length (mm): 500
Proof of pressure-tightness: MPA test report
Sealing material: EPDM
Pipe material: Polypropylene (PP, mineral reinforced)
(optionally: PVC)
Foil flange material: EPDM
KG2000-pipe (DN): _____
or
Item number: ______
Quantity (piece): ______
Price per unit (€): ______
Total price (€): _____
</v>
          </cell>
          <cell r="O1837" t="str">
            <v>For the installation in waterproof concrete to connect KG2000-pipes; form and pressure stable solid wall pipe; water pressure-tight, thermally bonded Power-Profile to prevent ingress of odor, gas or water; one-sided connecting socket; with oil- and bitumen-resistant foil flange (circumferential 15 cm)</v>
          </cell>
          <cell r="P1837">
            <v>22</v>
          </cell>
          <cell r="Q1837" t="str">
            <v>-</v>
          </cell>
          <cell r="R1837">
            <v>200</v>
          </cell>
          <cell r="S1837">
            <v>500</v>
          </cell>
          <cell r="T1837">
            <v>2.5</v>
          </cell>
          <cell r="U1837" t="str">
            <v>-</v>
          </cell>
          <cell r="V1837">
            <v>2.5</v>
          </cell>
          <cell r="W1837" t="str">
            <v>PP / EPDM</v>
          </cell>
        </row>
        <row r="1838">
          <cell r="B1838" t="str">
            <v>CRA22012KG2</v>
          </cell>
          <cell r="C1838" t="str">
            <v>C2BDFF250</v>
          </cell>
          <cell r="D1838">
            <v>39259080</v>
          </cell>
          <cell r="E1838">
            <v>4260391371073</v>
          </cell>
          <cell r="F1838" t="str">
            <v>Wastewater Pipe-Wallpenetrations</v>
          </cell>
          <cell r="G1838" t="str">
            <v>Floor Duct</v>
          </cell>
          <cell r="H1838" t="str">
            <v>Floor Duct KG2000 Sealing Flange</v>
          </cell>
          <cell r="I1838">
            <v>22022</v>
          </cell>
          <cell r="J1838" t="str">
            <v>Kraso</v>
          </cell>
          <cell r="K1838" t="str">
            <v>Crassus - Floor Duct KG2000 DN 250 with Sealing Flange</v>
          </cell>
          <cell r="L1838" t="str">
            <v>Lenght: 500mm, thermally bonded Power-Profile, water pressure-tight up to 2,5 bar, PP / EPDM</v>
          </cell>
          <cell r="M1838" t="str">
            <v>Crassus - Floor Duct KG2000 DN 250 with Sealing Flange; Lenght: 500mm, thermally bonded Power-Profile, water pressure-tight up to 2,5 bar, PP / EPDM</v>
          </cell>
          <cell r="N1838" t="str">
            <v xml:space="preserve">Crassus
Floor Duct KG2000 with Sealing Flange
For the installation in waterproof concrete to connect KG2000-pipes; form and pressure stable solid wall pipe; water pressure-tight, thermally bonded Power-Profile to prevent ingress of odor, gas or water; one-sided connecting socket; with oil- and bitumen-resistant foil flange (circumferential 15 cm)
Brand: Crassus “or equivalent”
Pressure-tight (bar): 2,5
Length (mm): 500
Proof of pressure-tightness: MPA test report
Sealing material: EPDM
Pipe material: Polypropylene (PP, mineral reinforced)
(optionally: PVC)
Foil flange material: EPDM
KG2000-pipe (DN): _____
or
Item number: ______
Quantity (piece): ______
Price per unit (€): ______
Total price (€): _____
</v>
          </cell>
          <cell r="O1838" t="str">
            <v>For the installation in waterproof concrete to connect KG2000-pipes; form and pressure stable solid wall pipe; water pressure-tight, thermally bonded Power-Profile to prevent ingress of odor, gas or water; one-sided connecting socket; with oil- and bitumen-resistant foil flange (circumferential 15 cm)</v>
          </cell>
          <cell r="P1838">
            <v>22</v>
          </cell>
          <cell r="Q1838" t="str">
            <v>-</v>
          </cell>
          <cell r="R1838">
            <v>250</v>
          </cell>
          <cell r="S1838">
            <v>500</v>
          </cell>
          <cell r="T1838">
            <v>2.5</v>
          </cell>
          <cell r="U1838" t="str">
            <v>-</v>
          </cell>
          <cell r="V1838">
            <v>5.4</v>
          </cell>
          <cell r="W1838" t="str">
            <v>PP / EPDM</v>
          </cell>
        </row>
        <row r="1839">
          <cell r="B1839" t="str">
            <v>CRA22013KG2</v>
          </cell>
          <cell r="C1839" t="str">
            <v>C2BDFF315</v>
          </cell>
          <cell r="D1839">
            <v>39259080</v>
          </cell>
          <cell r="E1839">
            <v>4260391371080</v>
          </cell>
          <cell r="F1839" t="str">
            <v>Wastewater Pipe-Wallpenetrations</v>
          </cell>
          <cell r="G1839" t="str">
            <v>Floor Duct</v>
          </cell>
          <cell r="H1839" t="str">
            <v>Floor Duct KG2000 Sealing Flange</v>
          </cell>
          <cell r="I1839">
            <v>22022</v>
          </cell>
          <cell r="J1839" t="str">
            <v>Kraso</v>
          </cell>
          <cell r="K1839" t="str">
            <v>Crassus - Floor Duct KG2000 DN 315 with Sealing Flange</v>
          </cell>
          <cell r="L1839" t="str">
            <v>Lenght: 500mm, thermally bonded Power-Profile, water pressure-tight up to 2,5 bar, PP / EPDM</v>
          </cell>
          <cell r="M1839" t="str">
            <v>Crassus - Floor Duct KG2000 DN 315 with Sealing Flange; Lenght: 500mm, thermally bonded Power-Profile, water pressure-tight up to 2,5 bar, PP / EPDM</v>
          </cell>
          <cell r="N1839" t="str">
            <v xml:space="preserve">Crassus
Floor Duct KG2000 with Sealing Flange
For the installation in waterproof concrete to connect KG2000-pipes; form and pressure stable solid wall pipe; water pressure-tight, thermally bonded Power-Profile to prevent ingress of odor, gas or water; one-sided connecting socket; with oil- and bitumen-resistant foil flange (circumferential 15 cm)
Brand: Crassus “or equivalent”
Pressure-tight (bar): 2,5
Length (mm): 500
Proof of pressure-tightness: MPA test report
Sealing material: EPDM
Pipe material: Polypropylene (PP, mineral reinforced)
(optionally: PVC)
Foil flange material: EPDM
KG2000-pipe (DN): _____
or
Item number: ______
Quantity (piece): ______
Price per unit (€): ______
Total price (€): _____
</v>
          </cell>
          <cell r="O1839" t="str">
            <v>For the installation in waterproof concrete to connect KG2000-pipes; form and pressure stable solid wall pipe; water pressure-tight, thermally bonded Power-Profile to prevent ingress of odor, gas or water; one-sided connecting socket; with oil- and bitumen-resistant foil flange (circumferential 15 cm)</v>
          </cell>
          <cell r="P1839">
            <v>22</v>
          </cell>
          <cell r="Q1839" t="str">
            <v>-</v>
          </cell>
          <cell r="R1839">
            <v>315</v>
          </cell>
          <cell r="S1839">
            <v>500</v>
          </cell>
          <cell r="T1839">
            <v>2.5</v>
          </cell>
          <cell r="U1839" t="str">
            <v>-</v>
          </cell>
          <cell r="V1839">
            <v>7.2</v>
          </cell>
          <cell r="W1839" t="str">
            <v>PP / EPDM</v>
          </cell>
        </row>
        <row r="1840">
          <cell r="B1840" t="str">
            <v>CRA22014KG2</v>
          </cell>
          <cell r="C1840" t="str">
            <v>C2BDFF400</v>
          </cell>
          <cell r="D1840">
            <v>39259080</v>
          </cell>
          <cell r="E1840">
            <v>4260391371097</v>
          </cell>
          <cell r="F1840" t="str">
            <v>Wastewater Pipe-Wallpenetrations</v>
          </cell>
          <cell r="G1840" t="str">
            <v>Floor Duct</v>
          </cell>
          <cell r="H1840" t="str">
            <v>Floor Duct KG2000 Sealing Flange</v>
          </cell>
          <cell r="I1840">
            <v>22022</v>
          </cell>
          <cell r="J1840" t="str">
            <v>Kraso</v>
          </cell>
          <cell r="K1840" t="str">
            <v>Crassus - Floor Duct KG2000 DN 400 with Sealing Flange</v>
          </cell>
          <cell r="L1840" t="str">
            <v>Lenght: 500mm, thermally bonded Power-Profile, water pressure-tight up to 2,5 bar, PP / EPDM</v>
          </cell>
          <cell r="M1840" t="str">
            <v>Crassus - Floor Duct KG2000 DN 400 with Sealing Flange; Lenght: 500mm, thermally bonded Power-Profile, water pressure-tight up to 2,5 bar, PP / EPDM</v>
          </cell>
          <cell r="N1840" t="str">
            <v xml:space="preserve">Crassus
Floor Duct KG2000 with Sealing Flange
For the installation in waterproof concrete to connect KG2000-pipes; form and pressure stable solid wall pipe; water pressure-tight, thermally bonded Power-Profile to prevent ingress of odor, gas or water; one-sided connecting socket; with oil- and bitumen-resistant foil flange (circumferential 15 cm)
Brand: Crassus “or equivalent”
Pressure-tight (bar): 2,5
Length (mm): 500
Proof of pressure-tightness: MPA test report
Sealing material: EPDM
Pipe material: Polypropylene (PP, mineral reinforced)
(optionally: PVC)
Foil flange material: EPDM
KG2000-pipe (DN): _____
or
Item number: ______
Quantity (piece): ______
Price per unit (€): ______
Total price (€): _____
</v>
          </cell>
          <cell r="O1840" t="str">
            <v>For the installation in waterproof concrete to connect KG2000-pipes; form and pressure stable solid wall pipe; water pressure-tight, thermally bonded Power-Profile to prevent ingress of odor, gas or water; one-sided connecting socket; with oil- and bitumen-resistant foil flange (circumferential 15 cm)</v>
          </cell>
          <cell r="P1840">
            <v>22</v>
          </cell>
          <cell r="Q1840" t="str">
            <v>-</v>
          </cell>
          <cell r="R1840">
            <v>400</v>
          </cell>
          <cell r="S1840">
            <v>500</v>
          </cell>
          <cell r="T1840">
            <v>2.5</v>
          </cell>
          <cell r="U1840" t="str">
            <v>-</v>
          </cell>
          <cell r="V1840">
            <v>8.4</v>
          </cell>
          <cell r="W1840" t="str">
            <v>PP / EPDM</v>
          </cell>
        </row>
        <row r="1841">
          <cell r="B1841" t="str">
            <v>CRA22100KG2</v>
          </cell>
          <cell r="C1841" t="str">
            <v>C2DUNI110</v>
          </cell>
          <cell r="D1841">
            <v>39259080</v>
          </cell>
          <cell r="E1841">
            <v>4260391370939</v>
          </cell>
          <cell r="F1841" t="str">
            <v>Wastewater Pipe-Wallpenetrations</v>
          </cell>
          <cell r="G1841" t="str">
            <v>Wall Duct</v>
          </cell>
          <cell r="H1841" t="str">
            <v>Wall Duct KG2000 Universal</v>
          </cell>
          <cell r="I1841">
            <v>22007</v>
          </cell>
          <cell r="J1841" t="str">
            <v>Kraso</v>
          </cell>
          <cell r="K1841" t="str">
            <v>Crassus - Wall Duct KG2000 Universal DN 110, for wall thickness 15-30 cm</v>
          </cell>
          <cell r="L1841" t="str">
            <v>thermally bonded Power-Profile, water pressure-tight up to 2,5 bar, PP / EPDM</v>
          </cell>
          <cell r="M1841" t="str">
            <v>Crassus - Wall Duct KG2000 Universal DN 110, for wall thickness 15-30 cm; thermally bonded Power-Profile, water pressure-tight up to 2,5 bar, PP / EPDM</v>
          </cell>
          <cell r="N1841" t="str">
            <v xml:space="preserve">Crassus
Wall Duct KG2000 Universal
For the installation in waterproof concrete to connect on both sides KG2000-pipes; useable for different wall thicknesses; form and pressure stable solid wall pipe; water pressure-tight, thermally bonded Power-Profile to prevent ingress of odor, gas or water; one-sided connecting socket; 2 end caps as installation aid
Brand: Crassus “or equivalent”
Pressure-tight (bar): 2,5
Proof of pressure-tightness: MPA test report
Sealing material: EPDM
Pipe material: Polypropylene (PP, mineral reinforced)
(optionally: PVC)
KG2000-pipe (DN): _____
or
Item number: ______
Quantity (piece): ______
Price per unit (€): ______
Total price (€): _____
</v>
          </cell>
          <cell r="O1841" t="str">
            <v>For the installation in waterproof concrete to connect on both sides KG2000-pipes; useable for different wall thicknesses; form and pressure stable solid wall pipe; water pressure-tight, thermally bonded Power-Profile to prevent ingress of odor, gas or water; one-sided connecting socket; 2 end caps as installation aid</v>
          </cell>
          <cell r="P1841">
            <v>22</v>
          </cell>
          <cell r="Q1841" t="str">
            <v>-</v>
          </cell>
          <cell r="R1841">
            <v>110</v>
          </cell>
          <cell r="S1841" t="str">
            <v>150-300</v>
          </cell>
          <cell r="T1841">
            <v>2.5</v>
          </cell>
          <cell r="U1841" t="str">
            <v>-</v>
          </cell>
          <cell r="V1841">
            <v>1.1000000000000001</v>
          </cell>
          <cell r="W1841" t="str">
            <v>PP / EPDM</v>
          </cell>
        </row>
        <row r="1842">
          <cell r="B1842" t="str">
            <v>CRA22101KG2</v>
          </cell>
          <cell r="C1842" t="str">
            <v>C2DUNI125</v>
          </cell>
          <cell r="D1842">
            <v>39259080</v>
          </cell>
          <cell r="E1842">
            <v>4260391370946</v>
          </cell>
          <cell r="F1842" t="str">
            <v>Wastewater Pipe-Wallpenetrations</v>
          </cell>
          <cell r="G1842" t="str">
            <v>Wall Duct</v>
          </cell>
          <cell r="H1842" t="str">
            <v>Wall Duct KG2000 Universal</v>
          </cell>
          <cell r="I1842">
            <v>22007</v>
          </cell>
          <cell r="J1842" t="str">
            <v>Kraso</v>
          </cell>
          <cell r="K1842" t="str">
            <v>Crassus - Wall Duct KG2000 Universal DN 125, for wall thickness 17,5-30 cm</v>
          </cell>
          <cell r="L1842" t="str">
            <v>thermally bonded Power-Profile, water pressure-tight up to 2,5 bar, PP / EPDM</v>
          </cell>
          <cell r="M1842" t="str">
            <v>Crassus - Wall Duct KG2000 Universal DN 125, for wall thickness 17,5-30 cm; thermally bonded Power-Profile, water pressure-tight up to 2,5 bar, PP / EPDM</v>
          </cell>
          <cell r="N1842" t="str">
            <v xml:space="preserve">Crassus
Wall Duct KG2000 Universal
For the installation in waterproof concrete to connect on both sides KG2000-pipes; useable for different wall thicknesses; form and pressure stable solid wall pipe; water pressure-tight, thermally bonded Power-Profile to prevent ingress of odor, gas or water; one-sided connecting socket; 2 end caps as installation aid
Brand: Crassus “or equivalent”
Pressure-tight (bar): 2,5
Proof of pressure-tightness: MPA test report
Sealing material: EPDM
Pipe material: Polypropylene (PP, mineral reinforced)
(optionally: PVC)
KG2000-pipe (DN): _____
or
Item number: ______
Quantity (piece): ______
Price per unit (€): ______
Total price (€): _____
</v>
          </cell>
          <cell r="O1842" t="str">
            <v>For the installation in waterproof concrete to connect on both sides KG2000-pipes; useable for different wall thicknesses; form and pressure stable solid wall pipe; water pressure-tight, thermally bonded Power-Profile to prevent ingress of odor, gas or water; one-sided connecting socket; 2 end caps as installation aid</v>
          </cell>
          <cell r="P1842">
            <v>22</v>
          </cell>
          <cell r="Q1842" t="str">
            <v>-</v>
          </cell>
          <cell r="R1842">
            <v>125</v>
          </cell>
          <cell r="S1842" t="str">
            <v>175-300</v>
          </cell>
          <cell r="T1842">
            <v>2.5</v>
          </cell>
          <cell r="U1842" t="str">
            <v>-</v>
          </cell>
          <cell r="V1842">
            <v>1.1000000000000001</v>
          </cell>
          <cell r="W1842" t="str">
            <v>PP / EPDM</v>
          </cell>
        </row>
        <row r="1843">
          <cell r="B1843" t="str">
            <v>CRA22102KG2</v>
          </cell>
          <cell r="C1843" t="str">
            <v>C2DUNI160</v>
          </cell>
          <cell r="D1843">
            <v>39259080</v>
          </cell>
          <cell r="E1843">
            <v>4260391370953</v>
          </cell>
          <cell r="F1843" t="str">
            <v>Wastewater Pipe-Wallpenetrations</v>
          </cell>
          <cell r="G1843" t="str">
            <v>Wall Duct</v>
          </cell>
          <cell r="H1843" t="str">
            <v>Wall Duct KG2000 Universal</v>
          </cell>
          <cell r="I1843">
            <v>22007</v>
          </cell>
          <cell r="J1843" t="str">
            <v>Kraso</v>
          </cell>
          <cell r="K1843" t="str">
            <v>Crassus - Wall Duct KG2000 Universal DN 160, for wall thickness 20-36,5 cm</v>
          </cell>
          <cell r="L1843" t="str">
            <v>thermally bonded Power-Profile, water pressure-tight up to 2,5 bar, PP / EPDM</v>
          </cell>
          <cell r="M1843" t="str">
            <v>Crassus - Wall Duct KG2000 Universal DN 160, for wall thickness 20-36,5 cm; thermally bonded Power-Profile, water pressure-tight up to 2,5 bar, PP / EPDM</v>
          </cell>
          <cell r="N1843" t="str">
            <v xml:space="preserve">Crassus
Wall Duct KG2000 Universal
For the installation in waterproof concrete to connect on both sides KG2000-pipes; useable for different wall thicknesses; form and pressure stable solid wall pipe; water pressure-tight, thermally bonded Power-Profile to prevent ingress of odor, gas or water; one-sided connecting socket; 2 end caps as installation aid
Brand: Crassus “or equivalent”
Pressure-tight (bar): 2,5
Proof of pressure-tightness: MPA test report
Sealing material: EPDM
Pipe material: Polypropylene (PP, mineral reinforced)
(optionally: PVC)
KG2000-pipe (DN): _____
or
Item number: ______
Quantity (piece): ______
Price per unit (€): ______
Total price (€): _____
</v>
          </cell>
          <cell r="O1843" t="str">
            <v>For the installation in waterproof concrete to connect on both sides KG2000-pipes; useable for different wall thicknesses; form and pressure stable solid wall pipe; water pressure-tight, thermally bonded Power-Profile to prevent ingress of odor, gas or water; one-sided connecting socket; 2 end caps as installation aid</v>
          </cell>
          <cell r="P1843">
            <v>22</v>
          </cell>
          <cell r="Q1843" t="str">
            <v>-</v>
          </cell>
          <cell r="R1843">
            <v>160</v>
          </cell>
          <cell r="S1843" t="str">
            <v>200-365</v>
          </cell>
          <cell r="T1843">
            <v>2.5</v>
          </cell>
          <cell r="U1843" t="str">
            <v>-</v>
          </cell>
          <cell r="V1843">
            <v>2.6</v>
          </cell>
          <cell r="W1843" t="str">
            <v>PP / EPDM</v>
          </cell>
        </row>
        <row r="1844">
          <cell r="B1844" t="str">
            <v>CRA22104KG2</v>
          </cell>
          <cell r="C1844" t="str">
            <v>C2B110200</v>
          </cell>
          <cell r="D1844">
            <v>39259080</v>
          </cell>
          <cell r="E1844">
            <v>4260391370304</v>
          </cell>
          <cell r="F1844" t="str">
            <v>Wastewater Pipe-Wallpenetrations</v>
          </cell>
          <cell r="G1844" t="str">
            <v>Wall Duct</v>
          </cell>
          <cell r="H1844" t="str">
            <v>Wall Duct KG2000</v>
          </cell>
          <cell r="I1844">
            <v>22006</v>
          </cell>
          <cell r="J1844" t="str">
            <v>Kraso</v>
          </cell>
          <cell r="K1844" t="str">
            <v>Crassus - Wall Duct KG2000 DN 110, for wall thickness 20 cm</v>
          </cell>
          <cell r="L1844" t="str">
            <v>thermally bonded Power-Profile, water pressure-tight up to 2,5 bar, PP / EPDM</v>
          </cell>
          <cell r="M1844" t="str">
            <v>Crassus - Wall Duct KG2000 DN 110, for wall thickness 20 cm; thermally bonded Power-Profile, water pressure-tight up to 2,5 bar, PP / EPDM</v>
          </cell>
          <cell r="N1844" t="str">
            <v xml:space="preserve">Crassus
Wall Duct KG2000
For the installation in waterproof concrete to connect on both sides KG2000-pipes; form and pressure stable solid wall pipe; water pressure-tight, thermally bonded Power-Profile to prevent ingress of odor, gas or water; connecting socket on both sides; 2 end caps as installation aid
Brand: Crassus “or equivalent”
Pressure-tight (bar): 2,5
Proof of pressure-tightness: MPA test report
Sealing material: EPDM
Pipe material: Polypropylene (PP, mineral reinforced)
(optionally: PVC)
KG2000-pipe (DN): _____
Wall thickness (cm): _____
or
Item number: ______
Quantity (piece): ______
Price per unit (€): ______
Total price (€): _____
</v>
          </cell>
          <cell r="O1844" t="str">
            <v xml:space="preserve">For the installation in waterproof concrete to connect on both sides KG2000-pipes; form and pressure stable solid wall pipe; water pressure-tight, thermally bonded Power-Profile to prevent ingress of odor, gas or water; connecting socket on both sides; 2 end caps as installation aid
</v>
          </cell>
          <cell r="P1844">
            <v>22</v>
          </cell>
          <cell r="Q1844" t="str">
            <v>-</v>
          </cell>
          <cell r="R1844">
            <v>110</v>
          </cell>
          <cell r="S1844">
            <v>200</v>
          </cell>
          <cell r="T1844">
            <v>2.5</v>
          </cell>
          <cell r="U1844" t="str">
            <v>-</v>
          </cell>
          <cell r="V1844">
            <v>0.6</v>
          </cell>
          <cell r="W1844" t="str">
            <v>PP / EPDM</v>
          </cell>
        </row>
        <row r="1845">
          <cell r="B1845" t="str">
            <v>CRA22105KG2</v>
          </cell>
          <cell r="C1845" t="str">
            <v>C2B110240</v>
          </cell>
          <cell r="D1845">
            <v>39259080</v>
          </cell>
          <cell r="E1845">
            <v>4260391370311</v>
          </cell>
          <cell r="F1845" t="str">
            <v>Wastewater Pipe-Wallpenetrations</v>
          </cell>
          <cell r="G1845" t="str">
            <v>Wall Duct</v>
          </cell>
          <cell r="H1845" t="str">
            <v>Wall Duct KG2000</v>
          </cell>
          <cell r="I1845">
            <v>22006</v>
          </cell>
          <cell r="J1845" t="str">
            <v>Kraso</v>
          </cell>
          <cell r="K1845" t="str">
            <v>Crassus - Wall Duct KG2000 DN 110, for wall thickness 24 cm</v>
          </cell>
          <cell r="L1845" t="str">
            <v>thermally bonded Power-Profile, water pressure-tight up to 2,5 bar, PP / EPDM</v>
          </cell>
          <cell r="M1845" t="str">
            <v>Crassus - Wall Duct KG2000 DN 110, for wall thickness 24 cm; thermally bonded Power-Profile, water pressure-tight up to 2,5 bar, PP / EPDM</v>
          </cell>
          <cell r="N1845" t="str">
            <v xml:space="preserve">Crassus
Wall Duct KG2000
For the installation in waterproof concrete to connect on both sides KG2000-pipes; form and pressure stable solid wall pipe; water pressure-tight, thermally bonded Power-Profile to prevent ingress of odor, gas or water; connecting socket on both sides; 2 end caps as installation aid
Brand: Crassus “or equivalent”
Pressure-tight (bar): 2,5
Proof of pressure-tightness: MPA test report
Sealing material: EPDM
Pipe material: Polypropylene (PP, mineral reinforced)
(optionally: PVC)
KG2000-pipe (DN): _____
Wall thickness (cm): _____
or
Item number: ______
Quantity (piece): ______
Price per unit (€): ______
Total price (€): _____
</v>
          </cell>
          <cell r="O1845" t="str">
            <v xml:space="preserve">For the installation in waterproof concrete to connect on both sides KG2000-pipes; form and pressure stable solid wall pipe; water pressure-tight, thermally bonded Power-Profile to prevent ingress of odor, gas or water; connecting socket on both sides; 2 end caps as installation aid
</v>
          </cell>
          <cell r="P1845">
            <v>22</v>
          </cell>
          <cell r="Q1845" t="str">
            <v>-</v>
          </cell>
          <cell r="R1845">
            <v>110</v>
          </cell>
          <cell r="S1845">
            <v>240</v>
          </cell>
          <cell r="T1845">
            <v>2.5</v>
          </cell>
          <cell r="U1845" t="str">
            <v>-</v>
          </cell>
          <cell r="V1845">
            <v>0.7</v>
          </cell>
          <cell r="W1845" t="str">
            <v>PP / EPDM</v>
          </cell>
        </row>
        <row r="1846">
          <cell r="B1846" t="str">
            <v>CRA22106KG2</v>
          </cell>
          <cell r="C1846" t="str">
            <v>C2B110250</v>
          </cell>
          <cell r="D1846">
            <v>39259080</v>
          </cell>
          <cell r="E1846">
            <v>4260391370328</v>
          </cell>
          <cell r="F1846" t="str">
            <v>Wastewater Pipe-Wallpenetrations</v>
          </cell>
          <cell r="G1846" t="str">
            <v>Wall Duct</v>
          </cell>
          <cell r="H1846" t="str">
            <v>Wall Duct KG2000</v>
          </cell>
          <cell r="I1846">
            <v>22006</v>
          </cell>
          <cell r="J1846" t="str">
            <v>Kraso</v>
          </cell>
          <cell r="K1846" t="str">
            <v>Crassus - Wall Duct KG2000 DN 110, for wall thickness 25 cm</v>
          </cell>
          <cell r="L1846" t="str">
            <v>thermally bonded Power-Profile, water pressure-tight up to 2,5 bar, PP / EPDM</v>
          </cell>
          <cell r="M1846" t="str">
            <v>Crassus - Wall Duct KG2000 DN 110, for wall thickness 25 cm; thermally bonded Power-Profile, water pressure-tight up to 2,5 bar, PP / EPDM</v>
          </cell>
          <cell r="N1846" t="str">
            <v xml:space="preserve">Crassus
Wall Duct KG2000
For the installation in waterproof concrete to connect on both sides KG2000-pipes; form and pressure stable solid wall pipe; water pressure-tight, thermally bonded Power-Profile to prevent ingress of odor, gas or water; connecting socket on both sides; 2 end caps as installation aid
Brand: Crassus “or equivalent”
Pressure-tight (bar): 2,5
Proof of pressure-tightness: MPA test report
Sealing material: EPDM
Pipe material: Polypropylene (PP, mineral reinforced)
(optionally: PVC)
KG2000-pipe (DN): _____
Wall thickness (cm): _____
or
Item number: ______
Quantity (piece): ______
Price per unit (€): ______
Total price (€): _____
</v>
          </cell>
          <cell r="O1846" t="str">
            <v xml:space="preserve">For the installation in waterproof concrete to connect on both sides KG2000-pipes; form and pressure stable solid wall pipe; water pressure-tight, thermally bonded Power-Profile to prevent ingress of odor, gas or water; connecting socket on both sides; 2 end caps as installation aid
</v>
          </cell>
          <cell r="P1846">
            <v>22</v>
          </cell>
          <cell r="Q1846" t="str">
            <v>-</v>
          </cell>
          <cell r="R1846">
            <v>110</v>
          </cell>
          <cell r="S1846">
            <v>250</v>
          </cell>
          <cell r="T1846">
            <v>2.5</v>
          </cell>
          <cell r="U1846" t="str">
            <v>-</v>
          </cell>
          <cell r="V1846">
            <v>0.7</v>
          </cell>
          <cell r="W1846" t="str">
            <v>PP / EPDM</v>
          </cell>
        </row>
        <row r="1847">
          <cell r="B1847" t="str">
            <v>CRA22107KG2</v>
          </cell>
          <cell r="C1847" t="str">
            <v>C2B110300</v>
          </cell>
          <cell r="D1847">
            <v>39259080</v>
          </cell>
          <cell r="E1847">
            <v>4260391370335</v>
          </cell>
          <cell r="F1847" t="str">
            <v>Wastewater Pipe-Wallpenetrations</v>
          </cell>
          <cell r="G1847" t="str">
            <v>Wall Duct</v>
          </cell>
          <cell r="H1847" t="str">
            <v>Wall Duct KG2000</v>
          </cell>
          <cell r="I1847">
            <v>22006</v>
          </cell>
          <cell r="J1847" t="str">
            <v>Kraso</v>
          </cell>
          <cell r="K1847" t="str">
            <v>Crassus - Wall Duct KG2000 DN 110, for wall thickness 30 cm</v>
          </cell>
          <cell r="L1847" t="str">
            <v>thermally bonded Power-Profile, water pressure-tight up to 2,5 bar, PP / EPDM</v>
          </cell>
          <cell r="M1847" t="str">
            <v>Crassus - Wall Duct KG2000 DN 110, for wall thickness 30 cm; thermally bonded Power-Profile, water pressure-tight up to 2,5 bar, PP / EPDM</v>
          </cell>
          <cell r="N1847" t="str">
            <v xml:space="preserve">Crassus
Wall Duct KG2000
For the installation in waterproof concrete to connect on both sides KG2000-pipes; form and pressure stable solid wall pipe; water pressure-tight, thermally bonded Power-Profile to prevent ingress of odor, gas or water; connecting socket on both sides; 2 end caps as installation aid
Brand: Crassus “or equivalent”
Pressure-tight (bar): 2,5
Proof of pressure-tightness: MPA test report
Sealing material: EPDM
Pipe material: Polypropylene (PP, mineral reinforced)
(optionally: PVC)
KG2000-pipe (DN): _____
Wall thickness (cm): _____
or
Item number: ______
Quantity (piece): ______
Price per unit (€): ______
Total price (€): _____
</v>
          </cell>
          <cell r="O1847" t="str">
            <v xml:space="preserve">For the installation in waterproof concrete to connect on both sides KG2000-pipes; form and pressure stable solid wall pipe; water pressure-tight, thermally bonded Power-Profile to prevent ingress of odor, gas or water; connecting socket on both sides; 2 end caps as installation aid
</v>
          </cell>
          <cell r="P1847">
            <v>22</v>
          </cell>
          <cell r="Q1847" t="str">
            <v>-</v>
          </cell>
          <cell r="R1847">
            <v>110</v>
          </cell>
          <cell r="S1847">
            <v>300</v>
          </cell>
          <cell r="T1847">
            <v>2.5</v>
          </cell>
          <cell r="U1847" t="str">
            <v>-</v>
          </cell>
          <cell r="V1847">
            <v>0.8</v>
          </cell>
          <cell r="W1847" t="str">
            <v>PP / EPDM</v>
          </cell>
        </row>
        <row r="1848">
          <cell r="B1848" t="str">
            <v>CRA22108KG2</v>
          </cell>
          <cell r="C1848" t="str">
            <v>C2B110350</v>
          </cell>
          <cell r="D1848">
            <v>39259080</v>
          </cell>
          <cell r="E1848">
            <v>4260391370342</v>
          </cell>
          <cell r="F1848" t="str">
            <v>Wastewater Pipe-Wallpenetrations</v>
          </cell>
          <cell r="G1848" t="str">
            <v>Wall Duct</v>
          </cell>
          <cell r="H1848" t="str">
            <v>Wall Duct KG2000</v>
          </cell>
          <cell r="I1848">
            <v>22006</v>
          </cell>
          <cell r="J1848" t="str">
            <v>Kraso</v>
          </cell>
          <cell r="K1848" t="str">
            <v>Crassus - Wall Duct KG2000 DN 110, for wall thickness 35 cm</v>
          </cell>
          <cell r="L1848" t="str">
            <v>thermally bonded Power-Profile, water pressure-tight up to 2,5 bar, PP / EPDM</v>
          </cell>
          <cell r="M1848" t="str">
            <v>Crassus - Wall Duct KG2000 DN 110, for wall thickness 35 cm; thermally bonded Power-Profile, water pressure-tight up to 2,5 bar, PP / EPDM</v>
          </cell>
          <cell r="N1848" t="str">
            <v xml:space="preserve">Crassus
Wall Duct KG2000
For the installation in waterproof concrete to connect on both sides KG2000-pipes; form and pressure stable solid wall pipe; water pressure-tight, thermally bonded Power-Profile to prevent ingress of odor, gas or water; connecting socket on both sides; 2 end caps as installation aid
Brand: Crassus “or equivalent”
Pressure-tight (bar): 2,5
Proof of pressure-tightness: MPA test report
Sealing material: EPDM
Pipe material: Polypropylene (PP, mineral reinforced)
(optionally: PVC)
KG2000-pipe (DN): _____
Wall thickness (cm): _____
or
Item number: ______
Quantity (piece): ______
Price per unit (€): ______
Total price (€): _____
</v>
          </cell>
          <cell r="O1848" t="str">
            <v xml:space="preserve">For the installation in waterproof concrete to connect on both sides KG2000-pipes; form and pressure stable solid wall pipe; water pressure-tight, thermally bonded Power-Profile to prevent ingress of odor, gas or water; connecting socket on both sides; 2 end caps as installation aid
</v>
          </cell>
          <cell r="P1848">
            <v>22</v>
          </cell>
          <cell r="Q1848" t="str">
            <v>-</v>
          </cell>
          <cell r="R1848">
            <v>110</v>
          </cell>
          <cell r="S1848">
            <v>350</v>
          </cell>
          <cell r="T1848">
            <v>2.5</v>
          </cell>
          <cell r="U1848" t="str">
            <v>-</v>
          </cell>
          <cell r="V1848">
            <v>0.8</v>
          </cell>
          <cell r="W1848" t="str">
            <v>PP / EPDM</v>
          </cell>
        </row>
        <row r="1849">
          <cell r="B1849" t="str">
            <v>CRA22109KG2</v>
          </cell>
          <cell r="C1849" t="str">
            <v>C2B110365</v>
          </cell>
          <cell r="D1849">
            <v>39259080</v>
          </cell>
          <cell r="E1849">
            <v>4260391370359</v>
          </cell>
          <cell r="F1849" t="str">
            <v>Wastewater Pipe-Wallpenetrations</v>
          </cell>
          <cell r="G1849" t="str">
            <v>Wall Duct</v>
          </cell>
          <cell r="H1849" t="str">
            <v>Wall Duct KG2000</v>
          </cell>
          <cell r="I1849">
            <v>22006</v>
          </cell>
          <cell r="J1849" t="str">
            <v>Kraso</v>
          </cell>
          <cell r="K1849" t="str">
            <v>Crassus - Wall Duct KG2000 DN 110, for wall thickness 36,5 cm</v>
          </cell>
          <cell r="L1849" t="str">
            <v>thermally bonded Power-Profile, water pressure-tight up to 2,5 bar, PP / EPDM</v>
          </cell>
          <cell r="M1849" t="str">
            <v>Crassus - Wall Duct KG2000 DN 110, for wall thickness 36,5 cm; thermally bonded Power-Profile, water pressure-tight up to 2,5 bar, PP / EPDM</v>
          </cell>
          <cell r="N1849" t="str">
            <v xml:space="preserve">Crassus
Wall Duct KG2000
For the installation in waterproof concrete to connect on both sides KG2000-pipes; form and pressure stable solid wall pipe; water pressure-tight, thermally bonded Power-Profile to prevent ingress of odor, gas or water; connecting socket on both sides; 2 end caps as installation aid
Brand: Crassus “or equivalent”
Pressure-tight (bar): 2,5
Proof of pressure-tightness: MPA test report
Sealing material: EPDM
Pipe material: Polypropylene (PP, mineral reinforced)
(optionally: PVC)
KG2000-pipe (DN): _____
Wall thickness (cm): _____
or
Item number: ______
Quantity (piece): ______
Price per unit (€): ______
Total price (€): _____
</v>
          </cell>
          <cell r="O1849" t="str">
            <v xml:space="preserve">For the installation in waterproof concrete to connect on both sides KG2000-pipes; form and pressure stable solid wall pipe; water pressure-tight, thermally bonded Power-Profile to prevent ingress of odor, gas or water; connecting socket on both sides; 2 end caps as installation aid
</v>
          </cell>
          <cell r="P1849">
            <v>22</v>
          </cell>
          <cell r="Q1849" t="str">
            <v>-</v>
          </cell>
          <cell r="R1849">
            <v>110</v>
          </cell>
          <cell r="S1849">
            <v>365</v>
          </cell>
          <cell r="T1849">
            <v>2.5</v>
          </cell>
          <cell r="U1849" t="str">
            <v>-</v>
          </cell>
          <cell r="V1849">
            <v>0.8</v>
          </cell>
          <cell r="W1849" t="str">
            <v>PP / EPDM</v>
          </cell>
        </row>
        <row r="1850">
          <cell r="B1850" t="str">
            <v>CRA22110KG2</v>
          </cell>
          <cell r="C1850" t="str">
            <v>C2B110400</v>
          </cell>
          <cell r="D1850">
            <v>39259080</v>
          </cell>
          <cell r="E1850">
            <v>4260391370366</v>
          </cell>
          <cell r="F1850" t="str">
            <v>Wastewater Pipe-Wallpenetrations</v>
          </cell>
          <cell r="G1850" t="str">
            <v>Wall Duct</v>
          </cell>
          <cell r="H1850" t="str">
            <v>Wall Duct KG2000</v>
          </cell>
          <cell r="I1850">
            <v>22006</v>
          </cell>
          <cell r="J1850" t="str">
            <v>Kraso</v>
          </cell>
          <cell r="K1850" t="str">
            <v>Crassus - Wall Duct KG2000 DN 110, for wall thickness 40 cm</v>
          </cell>
          <cell r="L1850" t="str">
            <v>thermally bonded Power-Profile, water pressure-tight up to 2,5 bar, PP / EPDM</v>
          </cell>
          <cell r="M1850" t="str">
            <v>Crassus - Wall Duct KG2000 DN 110, for wall thickness 40 cm; thermally bonded Power-Profile, water pressure-tight up to 2,5 bar, PP / EPDM</v>
          </cell>
          <cell r="N1850" t="str">
            <v xml:space="preserve">Crassus
Wall Duct KG2000
For the installation in waterproof concrete to connect on both sides KG2000-pipes; form and pressure stable solid wall pipe; water pressure-tight, thermally bonded Power-Profile to prevent ingress of odor, gas or water; connecting socket on both sides; 2 end caps as installation aid
Brand: Crassus “or equivalent”
Pressure-tight (bar): 2,5
Proof of pressure-tightness: MPA test report
Sealing material: EPDM
Pipe material: Polypropylene (PP, mineral reinforced)
(optionally: PVC)
KG2000-pipe (DN): _____
Wall thickness (cm): _____
or
Item number: ______
Quantity (piece): ______
Price per unit (€): ______
Total price (€): _____
</v>
          </cell>
          <cell r="O1850" t="str">
            <v xml:space="preserve">For the installation in waterproof concrete to connect on both sides KG2000-pipes; form and pressure stable solid wall pipe; water pressure-tight, thermally bonded Power-Profile to prevent ingress of odor, gas or water; connecting socket on both sides; 2 end caps as installation aid
</v>
          </cell>
          <cell r="P1850">
            <v>22</v>
          </cell>
          <cell r="Q1850" t="str">
            <v>-</v>
          </cell>
          <cell r="R1850">
            <v>110</v>
          </cell>
          <cell r="S1850">
            <v>400</v>
          </cell>
          <cell r="T1850">
            <v>2.5</v>
          </cell>
          <cell r="U1850" t="str">
            <v>-</v>
          </cell>
          <cell r="V1850">
            <v>0.9</v>
          </cell>
          <cell r="W1850" t="str">
            <v>PP / EPDM</v>
          </cell>
        </row>
        <row r="1851">
          <cell r="B1851" t="str">
            <v>CRA22111KG2</v>
          </cell>
          <cell r="C1851" t="str">
            <v>C2B110450</v>
          </cell>
          <cell r="D1851">
            <v>39259080</v>
          </cell>
          <cell r="E1851">
            <v>4260391370373</v>
          </cell>
          <cell r="F1851" t="str">
            <v>Wastewater Pipe-Wallpenetrations</v>
          </cell>
          <cell r="G1851" t="str">
            <v>Wall Duct</v>
          </cell>
          <cell r="H1851" t="str">
            <v>Wall Duct KG2000</v>
          </cell>
          <cell r="I1851">
            <v>22006</v>
          </cell>
          <cell r="J1851" t="str">
            <v>Kraso</v>
          </cell>
          <cell r="K1851" t="str">
            <v>Crassus - Wall Duct KG2000 DN 110, for wall thickness 45 cm</v>
          </cell>
          <cell r="L1851" t="str">
            <v>thermally bonded Power-Profile, water pressure-tight up to 2,5 bar, PP / EPDM</v>
          </cell>
          <cell r="M1851" t="str">
            <v>Crassus - Wall Duct KG2000 DN 110, for wall thickness 45 cm; thermally bonded Power-Profile, water pressure-tight up to 2,5 bar, PP / EPDM</v>
          </cell>
          <cell r="N1851" t="str">
            <v xml:space="preserve">Crassus
Wall Duct KG2000
For the installation in waterproof concrete to connect on both sides KG2000-pipes; form and pressure stable solid wall pipe; water pressure-tight, thermally bonded Power-Profile to prevent ingress of odor, gas or water; connecting socket on both sides; 2 end caps as installation aid
Brand: Crassus “or equivalent”
Pressure-tight (bar): 2,5
Proof of pressure-tightness: MPA test report
Sealing material: EPDM
Pipe material: Polypropylene (PP, mineral reinforced)
(optionally: PVC)
KG2000-pipe (DN): _____
Wall thickness (cm): _____
or
Item number: ______
Quantity (piece): ______
Price per unit (€): ______
Total price (€): _____
</v>
          </cell>
          <cell r="O1851" t="str">
            <v xml:space="preserve">For the installation in waterproof concrete to connect on both sides KG2000-pipes; form and pressure stable solid wall pipe; water pressure-tight, thermally bonded Power-Profile to prevent ingress of odor, gas or water; connecting socket on both sides; 2 end caps as installation aid
</v>
          </cell>
          <cell r="P1851">
            <v>22</v>
          </cell>
          <cell r="Q1851" t="str">
            <v>-</v>
          </cell>
          <cell r="R1851">
            <v>110</v>
          </cell>
          <cell r="S1851">
            <v>450</v>
          </cell>
          <cell r="T1851">
            <v>2.5</v>
          </cell>
          <cell r="U1851" t="str">
            <v>-</v>
          </cell>
          <cell r="V1851">
            <v>0.9</v>
          </cell>
          <cell r="W1851" t="str">
            <v>PP / EPDM</v>
          </cell>
        </row>
        <row r="1852">
          <cell r="B1852" t="str">
            <v>CRA22112KG2</v>
          </cell>
          <cell r="C1852" t="str">
            <v>C2B110500</v>
          </cell>
          <cell r="D1852">
            <v>39259080</v>
          </cell>
          <cell r="E1852">
            <v>4260391370380</v>
          </cell>
          <cell r="F1852" t="str">
            <v>Wastewater Pipe-Wallpenetrations</v>
          </cell>
          <cell r="G1852" t="str">
            <v>Wall Duct</v>
          </cell>
          <cell r="H1852" t="str">
            <v>Wall Duct KG2000</v>
          </cell>
          <cell r="I1852">
            <v>22006</v>
          </cell>
          <cell r="J1852" t="str">
            <v>Kraso</v>
          </cell>
          <cell r="K1852" t="str">
            <v>Crassus - Wall Duct KG2000 DN 110, for wall thickness 50 cm</v>
          </cell>
          <cell r="L1852" t="str">
            <v>thermally bonded Power-Profile, water pressure-tight up to 2,5 bar, PP / EPDM</v>
          </cell>
          <cell r="M1852" t="str">
            <v>Crassus - Wall Duct KG2000 DN 110, for wall thickness 50 cm; thermally bonded Power-Profile, water pressure-tight up to 2,5 bar, PP / EPDM</v>
          </cell>
          <cell r="N1852" t="str">
            <v xml:space="preserve">Crassus
Wall Duct KG2000
For the installation in waterproof concrete to connect on both sides KG2000-pipes; form and pressure stable solid wall pipe; water pressure-tight, thermally bonded Power-Profile to prevent ingress of odor, gas or water; connecting socket on both sides; 2 end caps as installation aid
Brand: Crassus “or equivalent”
Pressure-tight (bar): 2,5
Proof of pressure-tightness: MPA test report
Sealing material: EPDM
Pipe material: Polypropylene (PP, mineral reinforced)
(optionally: PVC)
KG2000-pipe (DN): _____
Wall thickness (cm): _____
or
Item number: ______
Quantity (piece): ______
Price per unit (€): ______
Total price (€): _____
</v>
          </cell>
          <cell r="O1852" t="str">
            <v xml:space="preserve">For the installation in waterproof concrete to connect on both sides KG2000-pipes; form and pressure stable solid wall pipe; water pressure-tight, thermally bonded Power-Profile to prevent ingress of odor, gas or water; connecting socket on both sides; 2 end caps as installation aid
</v>
          </cell>
          <cell r="P1852">
            <v>22</v>
          </cell>
          <cell r="Q1852" t="str">
            <v>-</v>
          </cell>
          <cell r="R1852">
            <v>110</v>
          </cell>
          <cell r="S1852">
            <v>500</v>
          </cell>
          <cell r="T1852">
            <v>2.5</v>
          </cell>
          <cell r="U1852" t="str">
            <v>-</v>
          </cell>
          <cell r="V1852">
            <v>1</v>
          </cell>
          <cell r="W1852" t="str">
            <v>PP / EPDM</v>
          </cell>
        </row>
        <row r="1853">
          <cell r="B1853" t="str">
            <v>CRA22113KG2</v>
          </cell>
          <cell r="C1853" t="str">
            <v>C2B125200</v>
          </cell>
          <cell r="D1853">
            <v>39259080</v>
          </cell>
          <cell r="E1853">
            <v>4260391370397</v>
          </cell>
          <cell r="F1853" t="str">
            <v>Wastewater Pipe-Wallpenetrations</v>
          </cell>
          <cell r="G1853" t="str">
            <v>Wall Duct</v>
          </cell>
          <cell r="H1853" t="str">
            <v>Wall Duct KG2000</v>
          </cell>
          <cell r="I1853">
            <v>22006</v>
          </cell>
          <cell r="J1853" t="str">
            <v>Kraso</v>
          </cell>
          <cell r="K1853" t="str">
            <v>Crassus - Wall Duct KG2000 DN 125, for wall thickness 20 cm</v>
          </cell>
          <cell r="L1853" t="str">
            <v>thermally bonded Power-Profile, water pressure-tight up to 2,5 bar, PP / EPDM</v>
          </cell>
          <cell r="M1853" t="str">
            <v>Crassus - Wall Duct KG2000 DN 125, for wall thickness 20 cm; thermally bonded Power-Profile, water pressure-tight up to 2,5 bar, PP / EPDM</v>
          </cell>
          <cell r="N1853" t="str">
            <v xml:space="preserve">Crassus
Wall Duct KG2000
For the installation in waterproof concrete to connect on both sides KG2000-pipes; form and pressure stable solid wall pipe; water pressure-tight, thermally bonded Power-Profile to prevent ingress of odor, gas or water; connecting socket on both sides; 2 end caps as installation aid
Brand: Crassus “or equivalent”
Pressure-tight (bar): 2,5
Proof of pressure-tightness: MPA test report
Sealing material: EPDM
Pipe material: Polypropylene (PP, mineral reinforced)
(optionally: PVC)
KG2000-pipe (DN): _____
Wall thickness (cm): _____
or
Item number: ______
Quantity (piece): ______
Price per unit (€): ______
Total price (€): _____
</v>
          </cell>
          <cell r="O1853" t="str">
            <v xml:space="preserve">For the installation in waterproof concrete to connect on both sides KG2000-pipes; form and pressure stable solid wall pipe; water pressure-tight, thermally bonded Power-Profile to prevent ingress of odor, gas or water; connecting socket on both sides; 2 end caps as installation aid
</v>
          </cell>
          <cell r="P1853">
            <v>22</v>
          </cell>
          <cell r="Q1853" t="str">
            <v>-</v>
          </cell>
          <cell r="R1853">
            <v>125</v>
          </cell>
          <cell r="S1853">
            <v>200</v>
          </cell>
          <cell r="T1853">
            <v>2.5</v>
          </cell>
          <cell r="U1853" t="str">
            <v>-</v>
          </cell>
          <cell r="V1853">
            <v>0.7</v>
          </cell>
          <cell r="W1853" t="str">
            <v>PP / EPDM</v>
          </cell>
        </row>
        <row r="1854">
          <cell r="B1854" t="str">
            <v>CRA22114KG2</v>
          </cell>
          <cell r="C1854" t="str">
            <v>C2B125240</v>
          </cell>
          <cell r="D1854">
            <v>39259080</v>
          </cell>
          <cell r="E1854">
            <v>4260391370403</v>
          </cell>
          <cell r="F1854" t="str">
            <v>Wastewater Pipe-Wallpenetrations</v>
          </cell>
          <cell r="G1854" t="str">
            <v>Wall Duct</v>
          </cell>
          <cell r="H1854" t="str">
            <v>Wall Duct KG2000</v>
          </cell>
          <cell r="I1854">
            <v>22006</v>
          </cell>
          <cell r="J1854" t="str">
            <v>Kraso</v>
          </cell>
          <cell r="K1854" t="str">
            <v>Crassus - Wall Duct KG2000 DN 125, for wall thickness 24 cm</v>
          </cell>
          <cell r="L1854" t="str">
            <v>thermally bonded Power-Profile, water pressure-tight up to 2,5 bar, PP / EPDM</v>
          </cell>
          <cell r="M1854" t="str">
            <v>Crassus - Wall Duct KG2000 DN 125, for wall thickness 24 cm; thermally bonded Power-Profile, water pressure-tight up to 2,5 bar, PP / EPDM</v>
          </cell>
          <cell r="N1854" t="str">
            <v xml:space="preserve">Crassus
Wall Duct KG2000
For the installation in waterproof concrete to connect on both sides KG2000-pipes; form and pressure stable solid wall pipe; water pressure-tight, thermally bonded Power-Profile to prevent ingress of odor, gas or water; connecting socket on both sides; 2 end caps as installation aid
Brand: Crassus “or equivalent”
Pressure-tight (bar): 2,5
Proof of pressure-tightness: MPA test report
Sealing material: EPDM
Pipe material: Polypropylene (PP, mineral reinforced)
(optionally: PVC)
KG2000-pipe (DN): _____
Wall thickness (cm): _____
or
Item number: ______
Quantity (piece): ______
Price per unit (€): ______
Total price (€): _____
</v>
          </cell>
          <cell r="O1854" t="str">
            <v xml:space="preserve">For the installation in waterproof concrete to connect on both sides KG2000-pipes; form and pressure stable solid wall pipe; water pressure-tight, thermally bonded Power-Profile to prevent ingress of odor, gas or water; connecting socket on both sides; 2 end caps as installation aid
</v>
          </cell>
          <cell r="P1854">
            <v>22</v>
          </cell>
          <cell r="Q1854" t="str">
            <v>-</v>
          </cell>
          <cell r="R1854">
            <v>125</v>
          </cell>
          <cell r="S1854">
            <v>240</v>
          </cell>
          <cell r="T1854">
            <v>2.5</v>
          </cell>
          <cell r="U1854" t="str">
            <v>-</v>
          </cell>
          <cell r="V1854">
            <v>0.8</v>
          </cell>
          <cell r="W1854" t="str">
            <v>PP / EPDM</v>
          </cell>
        </row>
        <row r="1855">
          <cell r="B1855" t="str">
            <v>CRA22115KG2</v>
          </cell>
          <cell r="C1855" t="str">
            <v>C2B125250</v>
          </cell>
          <cell r="D1855">
            <v>39259080</v>
          </cell>
          <cell r="E1855">
            <v>4260391370410</v>
          </cell>
          <cell r="F1855" t="str">
            <v>Wastewater Pipe-Wallpenetrations</v>
          </cell>
          <cell r="G1855" t="str">
            <v>Wall Duct</v>
          </cell>
          <cell r="H1855" t="str">
            <v>Wall Duct KG2000</v>
          </cell>
          <cell r="I1855">
            <v>22006</v>
          </cell>
          <cell r="J1855" t="str">
            <v>Kraso</v>
          </cell>
          <cell r="K1855" t="str">
            <v>Crassus - Wall Duct KG2000 DN 125, for wall thickness 25 cm</v>
          </cell>
          <cell r="L1855" t="str">
            <v>thermally bonded Power-Profile, water pressure-tight up to 2,5 bar, PP / EPDM</v>
          </cell>
          <cell r="M1855" t="str">
            <v>Crassus - Wall Duct KG2000 DN 125, for wall thickness 25 cm; thermally bonded Power-Profile, water pressure-tight up to 2,5 bar, PP / EPDM</v>
          </cell>
          <cell r="N1855" t="str">
            <v xml:space="preserve">Crassus
Wall Duct KG2000
For the installation in waterproof concrete to connect on both sides KG2000-pipes; form and pressure stable solid wall pipe; water pressure-tight, thermally bonded Power-Profile to prevent ingress of odor, gas or water; connecting socket on both sides; 2 end caps as installation aid
Brand: Crassus “or equivalent”
Pressure-tight (bar): 2,5
Proof of pressure-tightness: MPA test report
Sealing material: EPDM
Pipe material: Polypropylene (PP, mineral reinforced)
(optionally: PVC)
KG2000-pipe (DN): _____
Wall thickness (cm): _____
or
Item number: ______
Quantity (piece): ______
Price per unit (€): ______
Total price (€): _____
</v>
          </cell>
          <cell r="O1855" t="str">
            <v xml:space="preserve">For the installation in waterproof concrete to connect on both sides KG2000-pipes; form and pressure stable solid wall pipe; water pressure-tight, thermally bonded Power-Profile to prevent ingress of odor, gas or water; connecting socket on both sides; 2 end caps as installation aid
</v>
          </cell>
          <cell r="P1855">
            <v>22</v>
          </cell>
          <cell r="Q1855" t="str">
            <v>-</v>
          </cell>
          <cell r="R1855">
            <v>125</v>
          </cell>
          <cell r="S1855">
            <v>250</v>
          </cell>
          <cell r="T1855">
            <v>2.5</v>
          </cell>
          <cell r="U1855" t="str">
            <v>-</v>
          </cell>
          <cell r="V1855">
            <v>0.8</v>
          </cell>
          <cell r="W1855" t="str">
            <v>PP / EPDM</v>
          </cell>
        </row>
        <row r="1856">
          <cell r="B1856" t="str">
            <v>CRA22116KG2</v>
          </cell>
          <cell r="C1856" t="str">
            <v>C2B125300</v>
          </cell>
          <cell r="D1856">
            <v>39259080</v>
          </cell>
          <cell r="E1856">
            <v>4260391370427</v>
          </cell>
          <cell r="F1856" t="str">
            <v>Wastewater Pipe-Wallpenetrations</v>
          </cell>
          <cell r="G1856" t="str">
            <v>Wall Duct</v>
          </cell>
          <cell r="H1856" t="str">
            <v>Wall Duct KG2000</v>
          </cell>
          <cell r="I1856">
            <v>22006</v>
          </cell>
          <cell r="J1856" t="str">
            <v>Kraso</v>
          </cell>
          <cell r="K1856" t="str">
            <v>Crassus - Wall Duct KG2000 DN 125, for wall thickness 30 cm</v>
          </cell>
          <cell r="L1856" t="str">
            <v>thermally bonded Power-Profile, water pressure-tight up to 2,5 bar, PP / EPDM</v>
          </cell>
          <cell r="M1856" t="str">
            <v>Crassus - Wall Duct KG2000 DN 125, for wall thickness 30 cm; thermally bonded Power-Profile, water pressure-tight up to 2,5 bar, PP / EPDM</v>
          </cell>
          <cell r="N1856" t="str">
            <v xml:space="preserve">Crassus
Wall Duct KG2000
For the installation in waterproof concrete to connect on both sides KG2000-pipes; form and pressure stable solid wall pipe; water pressure-tight, thermally bonded Power-Profile to prevent ingress of odor, gas or water; connecting socket on both sides; 2 end caps as installation aid
Brand: Crassus “or equivalent”
Pressure-tight (bar): 2,5
Proof of pressure-tightness: MPA test report
Sealing material: EPDM
Pipe material: Polypropylene (PP, mineral reinforced)
(optionally: PVC)
KG2000-pipe (DN): _____
Wall thickness (cm): _____
or
Item number: ______
Quantity (piece): ______
Price per unit (€): ______
Total price (€): _____
</v>
          </cell>
          <cell r="O1856" t="str">
            <v xml:space="preserve">For the installation in waterproof concrete to connect on both sides KG2000-pipes; form and pressure stable solid wall pipe; water pressure-tight, thermally bonded Power-Profile to prevent ingress of odor, gas or water; connecting socket on both sides; 2 end caps as installation aid
</v>
          </cell>
          <cell r="P1856">
            <v>22</v>
          </cell>
          <cell r="Q1856" t="str">
            <v>-</v>
          </cell>
          <cell r="R1856">
            <v>125</v>
          </cell>
          <cell r="S1856">
            <v>300</v>
          </cell>
          <cell r="T1856">
            <v>2.5</v>
          </cell>
          <cell r="U1856" t="str">
            <v>-</v>
          </cell>
          <cell r="V1856">
            <v>0.9</v>
          </cell>
          <cell r="W1856" t="str">
            <v>PP / EPDM</v>
          </cell>
        </row>
        <row r="1857">
          <cell r="B1857" t="str">
            <v>CRA22117KG2</v>
          </cell>
          <cell r="C1857" t="str">
            <v>C2B125350</v>
          </cell>
          <cell r="D1857">
            <v>39259080</v>
          </cell>
          <cell r="E1857">
            <v>4260391370434</v>
          </cell>
          <cell r="F1857" t="str">
            <v>Wastewater Pipe-Wallpenetrations</v>
          </cell>
          <cell r="G1857" t="str">
            <v>Wall Duct</v>
          </cell>
          <cell r="H1857" t="str">
            <v>Wall Duct KG2000</v>
          </cell>
          <cell r="I1857">
            <v>22006</v>
          </cell>
          <cell r="J1857" t="str">
            <v>Kraso</v>
          </cell>
          <cell r="K1857" t="str">
            <v>Crassus - Wall Duct KG2000 DN 125, for wall thickness 35 cm</v>
          </cell>
          <cell r="L1857" t="str">
            <v>thermally bonded Power-Profile, water pressure-tight up to 2,5 bar, PP / EPDM</v>
          </cell>
          <cell r="M1857" t="str">
            <v>Crassus - Wall Duct KG2000 DN 125, for wall thickness 35 cm; thermally bonded Power-Profile, water pressure-tight up to 2,5 bar, PP / EPDM</v>
          </cell>
          <cell r="N1857" t="str">
            <v xml:space="preserve">Crassus
Wall Duct KG2000
For the installation in waterproof concrete to connect on both sides KG2000-pipes; form and pressure stable solid wall pipe; water pressure-tight, thermally bonded Power-Profile to prevent ingress of odor, gas or water; connecting socket on both sides; 2 end caps as installation aid
Brand: Crassus “or equivalent”
Pressure-tight (bar): 2,5
Proof of pressure-tightness: MPA test report
Sealing material: EPDM
Pipe material: Polypropylene (PP, mineral reinforced)
(optionally: PVC)
KG2000-pipe (DN): _____
Wall thickness (cm): _____
or
Item number: ______
Quantity (piece): ______
Price per unit (€): ______
Total price (€): _____
</v>
          </cell>
          <cell r="O1857" t="str">
            <v xml:space="preserve">For the installation in waterproof concrete to connect on both sides KG2000-pipes; form and pressure stable solid wall pipe; water pressure-tight, thermally bonded Power-Profile to prevent ingress of odor, gas or water; connecting socket on both sides; 2 end caps as installation aid
</v>
          </cell>
          <cell r="P1857">
            <v>22</v>
          </cell>
          <cell r="Q1857" t="str">
            <v>-</v>
          </cell>
          <cell r="R1857">
            <v>125</v>
          </cell>
          <cell r="S1857">
            <v>350</v>
          </cell>
          <cell r="T1857">
            <v>2.5</v>
          </cell>
          <cell r="U1857" t="str">
            <v>-</v>
          </cell>
          <cell r="V1857">
            <v>1</v>
          </cell>
          <cell r="W1857" t="str">
            <v>PP / EPDM</v>
          </cell>
        </row>
        <row r="1858">
          <cell r="B1858" t="str">
            <v>CRA22118KG2</v>
          </cell>
          <cell r="C1858" t="str">
            <v>C2B125365</v>
          </cell>
          <cell r="D1858">
            <v>39259080</v>
          </cell>
          <cell r="E1858">
            <v>4260391370441</v>
          </cell>
          <cell r="F1858" t="str">
            <v>Wastewater Pipe-Wallpenetrations</v>
          </cell>
          <cell r="G1858" t="str">
            <v>Wall Duct</v>
          </cell>
          <cell r="H1858" t="str">
            <v>Wall Duct KG2000</v>
          </cell>
          <cell r="I1858">
            <v>22006</v>
          </cell>
          <cell r="J1858" t="str">
            <v>Kraso</v>
          </cell>
          <cell r="K1858" t="str">
            <v>Crassus - Wall Duct KG2000 DN 125, for wall thickness 36,5 cm</v>
          </cell>
          <cell r="L1858" t="str">
            <v>thermally bonded Power-Profile, water pressure-tight up to 2,5 bar, PP / EPDM</v>
          </cell>
          <cell r="M1858" t="str">
            <v>Crassus - Wall Duct KG2000 DN 125, for wall thickness 36,5 cm; thermally bonded Power-Profile, water pressure-tight up to 2,5 bar, PP / EPDM</v>
          </cell>
          <cell r="N1858" t="str">
            <v xml:space="preserve">Crassus
Wall Duct KG2000
For the installation in waterproof concrete to connect on both sides KG2000-pipes; form and pressure stable solid wall pipe; water pressure-tight, thermally bonded Power-Profile to prevent ingress of odor, gas or water; connecting socket on both sides; 2 end caps as installation aid
Brand: Crassus “or equivalent”
Pressure-tight (bar): 2,5
Proof of pressure-tightness: MPA test report
Sealing material: EPDM
Pipe material: Polypropylene (PP, mineral reinforced)
(optionally: PVC)
KG2000-pipe (DN): _____
Wall thickness (cm): _____
or
Item number: ______
Quantity (piece): ______
Price per unit (€): ______
Total price (€): _____
</v>
          </cell>
          <cell r="O1858" t="str">
            <v xml:space="preserve">For the installation in waterproof concrete to connect on both sides KG2000-pipes; form and pressure stable solid wall pipe; water pressure-tight, thermally bonded Power-Profile to prevent ingress of odor, gas or water; connecting socket on both sides; 2 end caps as installation aid
</v>
          </cell>
          <cell r="P1858">
            <v>22</v>
          </cell>
          <cell r="Q1858" t="str">
            <v>-</v>
          </cell>
          <cell r="R1858">
            <v>125</v>
          </cell>
          <cell r="S1858">
            <v>365</v>
          </cell>
          <cell r="T1858">
            <v>2.5</v>
          </cell>
          <cell r="U1858" t="str">
            <v>-</v>
          </cell>
          <cell r="V1858">
            <v>1</v>
          </cell>
          <cell r="W1858" t="str">
            <v>PP / EPDM</v>
          </cell>
        </row>
        <row r="1859">
          <cell r="B1859" t="str">
            <v>CRA22119KG2</v>
          </cell>
          <cell r="C1859" t="str">
            <v>C2B125400</v>
          </cell>
          <cell r="D1859">
            <v>39259080</v>
          </cell>
          <cell r="E1859">
            <v>4260391370458</v>
          </cell>
          <cell r="F1859" t="str">
            <v>Wastewater Pipe-Wallpenetrations</v>
          </cell>
          <cell r="G1859" t="str">
            <v>Wall Duct</v>
          </cell>
          <cell r="H1859" t="str">
            <v>Wall Duct KG2000</v>
          </cell>
          <cell r="I1859">
            <v>22006</v>
          </cell>
          <cell r="J1859" t="str">
            <v>Kraso</v>
          </cell>
          <cell r="K1859" t="str">
            <v>Crassus - Wall Duct KG2000 DN 125, for wall thickness 40 cm</v>
          </cell>
          <cell r="L1859" t="str">
            <v>thermally bonded Power-Profile, water pressure-tight up to 2,5 bar, PP / EPDM</v>
          </cell>
          <cell r="M1859" t="str">
            <v>Crassus - Wall Duct KG2000 DN 125, for wall thickness 40 cm; thermally bonded Power-Profile, water pressure-tight up to 2,5 bar, PP / EPDM</v>
          </cell>
          <cell r="N1859" t="str">
            <v xml:space="preserve">Crassus
Wall Duct KG2000
For the installation in waterproof concrete to connect on both sides KG2000-pipes; form and pressure stable solid wall pipe; water pressure-tight, thermally bonded Power-Profile to prevent ingress of odor, gas or water; connecting socket on both sides; 2 end caps as installation aid
Brand: Crassus “or equivalent”
Pressure-tight (bar): 2,5
Proof of pressure-tightness: MPA test report
Sealing material: EPDM
Pipe material: Polypropylene (PP, mineral reinforced)
(optionally: PVC)
KG2000-pipe (DN): _____
Wall thickness (cm): _____
or
Item number: ______
Quantity (piece): ______
Price per unit (€): ______
Total price (€): _____
</v>
          </cell>
          <cell r="O1859" t="str">
            <v xml:space="preserve">For the installation in waterproof concrete to connect on both sides KG2000-pipes; form and pressure stable solid wall pipe; water pressure-tight, thermally bonded Power-Profile to prevent ingress of odor, gas or water; connecting socket on both sides; 2 end caps as installation aid
</v>
          </cell>
          <cell r="P1859">
            <v>22</v>
          </cell>
          <cell r="Q1859" t="str">
            <v>-</v>
          </cell>
          <cell r="R1859">
            <v>125</v>
          </cell>
          <cell r="S1859">
            <v>400</v>
          </cell>
          <cell r="T1859">
            <v>2.5</v>
          </cell>
          <cell r="U1859" t="str">
            <v>-</v>
          </cell>
          <cell r="V1859">
            <v>1.1000000000000001</v>
          </cell>
          <cell r="W1859" t="str">
            <v>PP / EPDM</v>
          </cell>
        </row>
        <row r="1860">
          <cell r="B1860" t="str">
            <v>CRA22120KG2</v>
          </cell>
          <cell r="C1860" t="str">
            <v>C2B125450</v>
          </cell>
          <cell r="D1860">
            <v>39259080</v>
          </cell>
          <cell r="E1860">
            <v>4260391370465</v>
          </cell>
          <cell r="F1860" t="str">
            <v>Wastewater Pipe-Wallpenetrations</v>
          </cell>
          <cell r="G1860" t="str">
            <v>Wall Duct</v>
          </cell>
          <cell r="H1860" t="str">
            <v>Wall Duct KG2000</v>
          </cell>
          <cell r="I1860">
            <v>22006</v>
          </cell>
          <cell r="J1860" t="str">
            <v>Kraso</v>
          </cell>
          <cell r="K1860" t="str">
            <v>Crassus - Wall Duct KG2000 DN 125, for wall thickness 45 cm</v>
          </cell>
          <cell r="L1860" t="str">
            <v>thermally bonded Power-Profile, water pressure-tight up to 2,5 bar, PP / EPDM</v>
          </cell>
          <cell r="M1860" t="str">
            <v>Crassus - Wall Duct KG2000 DN 125, for wall thickness 45 cm; thermally bonded Power-Profile, water pressure-tight up to 2,5 bar, PP / EPDM</v>
          </cell>
          <cell r="N1860" t="str">
            <v xml:space="preserve">Crassus
Wall Duct KG2000
For the installation in waterproof concrete to connect on both sides KG2000-pipes; form and pressure stable solid wall pipe; water pressure-tight, thermally bonded Power-Profile to prevent ingress of odor, gas or water; connecting socket on both sides; 2 end caps as installation aid
Brand: Crassus “or equivalent”
Pressure-tight (bar): 2,5
Proof of pressure-tightness: MPA test report
Sealing material: EPDM
Pipe material: Polypropylene (PP, mineral reinforced)
(optionally: PVC)
KG2000-pipe (DN): _____
Wall thickness (cm): _____
or
Item number: ______
Quantity (piece): ______
Price per unit (€): ______
Total price (€): _____
</v>
          </cell>
          <cell r="O1860" t="str">
            <v xml:space="preserve">For the installation in waterproof concrete to connect on both sides KG2000-pipes; form and pressure stable solid wall pipe; water pressure-tight, thermally bonded Power-Profile to prevent ingress of odor, gas or water; connecting socket on both sides; 2 end caps as installation aid
</v>
          </cell>
          <cell r="P1860">
            <v>22</v>
          </cell>
          <cell r="Q1860" t="str">
            <v>-</v>
          </cell>
          <cell r="R1860">
            <v>125</v>
          </cell>
          <cell r="S1860">
            <v>450</v>
          </cell>
          <cell r="T1860">
            <v>2.5</v>
          </cell>
          <cell r="U1860" t="str">
            <v>-</v>
          </cell>
          <cell r="V1860">
            <v>1.2</v>
          </cell>
          <cell r="W1860" t="str">
            <v>PP / EPDM</v>
          </cell>
        </row>
        <row r="1861">
          <cell r="B1861" t="str">
            <v>CRA22121KG2</v>
          </cell>
          <cell r="C1861" t="str">
            <v>C2B125500</v>
          </cell>
          <cell r="D1861">
            <v>39259080</v>
          </cell>
          <cell r="E1861">
            <v>4260391370472</v>
          </cell>
          <cell r="F1861" t="str">
            <v>Wastewater Pipe-Wallpenetrations</v>
          </cell>
          <cell r="G1861" t="str">
            <v>Wall Duct</v>
          </cell>
          <cell r="H1861" t="str">
            <v>Wall Duct KG2000</v>
          </cell>
          <cell r="I1861">
            <v>22006</v>
          </cell>
          <cell r="J1861" t="str">
            <v>Kraso</v>
          </cell>
          <cell r="K1861" t="str">
            <v>Crassus - Wall Duct KG2000 DN 125, for wall thickness 50 cm</v>
          </cell>
          <cell r="L1861" t="str">
            <v>thermally bonded Power-Profile, water pressure-tight up to 2,5 bar, PP / EPDM</v>
          </cell>
          <cell r="M1861" t="str">
            <v>Crassus - Wall Duct KG2000 DN 125, for wall thickness 50 cm; thermally bonded Power-Profile, water pressure-tight up to 2,5 bar, PP / EPDM</v>
          </cell>
          <cell r="N1861" t="str">
            <v xml:space="preserve">Crassus
Wall Duct KG2000
For the installation in waterproof concrete to connect on both sides KG2000-pipes; form and pressure stable solid wall pipe; water pressure-tight, thermally bonded Power-Profile to prevent ingress of odor, gas or water; connecting socket on both sides; 2 end caps as installation aid
Brand: Crassus “or equivalent”
Pressure-tight (bar): 2,5
Proof of pressure-tightness: MPA test report
Sealing material: EPDM
Pipe material: Polypropylene (PP, mineral reinforced)
(optionally: PVC)
KG2000-pipe (DN): _____
Wall thickness (cm): _____
or
Item number: ______
Quantity (piece): ______
Price per unit (€): ______
Total price (€): _____
</v>
          </cell>
          <cell r="O1861" t="str">
            <v xml:space="preserve">For the installation in waterproof concrete to connect on both sides KG2000-pipes; form and pressure stable solid wall pipe; water pressure-tight, thermally bonded Power-Profile to prevent ingress of odor, gas or water; connecting socket on both sides; 2 end caps as installation aid
</v>
          </cell>
          <cell r="P1861">
            <v>22</v>
          </cell>
          <cell r="Q1861" t="str">
            <v>-</v>
          </cell>
          <cell r="R1861">
            <v>125</v>
          </cell>
          <cell r="S1861">
            <v>500</v>
          </cell>
          <cell r="T1861">
            <v>2.5</v>
          </cell>
          <cell r="U1861" t="str">
            <v>-</v>
          </cell>
          <cell r="V1861">
            <v>1.3</v>
          </cell>
          <cell r="W1861" t="str">
            <v>PP / EPDM</v>
          </cell>
        </row>
        <row r="1862">
          <cell r="B1862" t="str">
            <v>CRA22122KG2</v>
          </cell>
          <cell r="C1862" t="str">
            <v>C2B160200</v>
          </cell>
          <cell r="D1862">
            <v>39259080</v>
          </cell>
          <cell r="E1862">
            <v>4260391370489</v>
          </cell>
          <cell r="F1862" t="str">
            <v>Wastewater Pipe-Wallpenetrations</v>
          </cell>
          <cell r="G1862" t="str">
            <v>Wall Duct</v>
          </cell>
          <cell r="H1862" t="str">
            <v>Wall Duct KG2000</v>
          </cell>
          <cell r="I1862">
            <v>22006</v>
          </cell>
          <cell r="J1862" t="str">
            <v>Kraso</v>
          </cell>
          <cell r="K1862" t="str">
            <v>Crassus - Wall Duct KG2000 DN 160, for wall thickness 20 cm</v>
          </cell>
          <cell r="L1862" t="str">
            <v>thermally bonded Power-Profile, water pressure-tight up to 2,5 bar, PP / EPDM</v>
          </cell>
          <cell r="M1862" t="str">
            <v>Crassus - Wall Duct KG2000 DN 160, for wall thickness 20 cm; thermally bonded Power-Profile, water pressure-tight up to 2,5 bar, PP / EPDM</v>
          </cell>
          <cell r="N1862" t="str">
            <v xml:space="preserve">Crassus
Wall Duct KG2000
For the installation in waterproof concrete to connect on both sides KG2000-pipes; form and pressure stable solid wall pipe; water pressure-tight, thermally bonded Power-Profile to prevent ingress of odor, gas or water; connecting socket on both sides; 2 end caps as installation aid
Brand: Crassus “or equivalent”
Pressure-tight (bar): 2,5
Proof of pressure-tightness: MPA test report
Sealing material: EPDM
Pipe material: Polypropylene (PP, mineral reinforced)
(optionally: PVC)
KG2000-pipe (DN): _____
Wall thickness (cm): _____
or
Item number: ______
Quantity (piece): ______
Price per unit (€): ______
Total price (€): _____
</v>
          </cell>
          <cell r="O1862" t="str">
            <v xml:space="preserve">For the installation in waterproof concrete to connect on both sides KG2000-pipes; form and pressure stable solid wall pipe; water pressure-tight, thermally bonded Power-Profile to prevent ingress of odor, gas or water; connecting socket on both sides; 2 end caps as installation aid
</v>
          </cell>
          <cell r="P1862">
            <v>22</v>
          </cell>
          <cell r="Q1862" t="str">
            <v>-</v>
          </cell>
          <cell r="R1862">
            <v>160</v>
          </cell>
          <cell r="S1862">
            <v>200</v>
          </cell>
          <cell r="T1862">
            <v>2.5</v>
          </cell>
          <cell r="U1862" t="str">
            <v>-</v>
          </cell>
          <cell r="V1862">
            <v>1.1000000000000001</v>
          </cell>
          <cell r="W1862" t="str">
            <v>PP / EPDM</v>
          </cell>
        </row>
        <row r="1863">
          <cell r="B1863" t="str">
            <v>CRA22123KG2</v>
          </cell>
          <cell r="C1863" t="str">
            <v>C2B160240</v>
          </cell>
          <cell r="D1863">
            <v>39259080</v>
          </cell>
          <cell r="E1863">
            <v>4260391370496</v>
          </cell>
          <cell r="F1863" t="str">
            <v>Wastewater Pipe-Wallpenetrations</v>
          </cell>
          <cell r="G1863" t="str">
            <v>Wall Duct</v>
          </cell>
          <cell r="H1863" t="str">
            <v>Wall Duct KG2000</v>
          </cell>
          <cell r="I1863">
            <v>22006</v>
          </cell>
          <cell r="J1863" t="str">
            <v>Kraso</v>
          </cell>
          <cell r="K1863" t="str">
            <v>Crassus - Wall Duct KG2000 DN 160, for wall thickness 24 cm</v>
          </cell>
          <cell r="L1863" t="str">
            <v>thermally bonded Power-Profile, water pressure-tight up to 2,5 bar, PP / EPDM</v>
          </cell>
          <cell r="M1863" t="str">
            <v>Crassus - Wall Duct KG2000 DN 160, for wall thickness 24 cm; thermally bonded Power-Profile, water pressure-tight up to 2,5 bar, PP / EPDM</v>
          </cell>
          <cell r="N1863" t="str">
            <v xml:space="preserve">Crassus
Wall Duct KG2000
For the installation in waterproof concrete to connect on both sides KG2000-pipes; form and pressure stable solid wall pipe; water pressure-tight, thermally bonded Power-Profile to prevent ingress of odor, gas or water; connecting socket on both sides; 2 end caps as installation aid
Brand: Crassus “or equivalent”
Pressure-tight (bar): 2,5
Proof of pressure-tightness: MPA test report
Sealing material: EPDM
Pipe material: Polypropylene (PP, mineral reinforced)
(optionally: PVC)
KG2000-pipe (DN): _____
Wall thickness (cm): _____
or
Item number: ______
Quantity (piece): ______
Price per unit (€): ______
Total price (€): _____
</v>
          </cell>
          <cell r="O1863" t="str">
            <v xml:space="preserve">For the installation in waterproof concrete to connect on both sides KG2000-pipes; form and pressure stable solid wall pipe; water pressure-tight, thermally bonded Power-Profile to prevent ingress of odor, gas or water; connecting socket on both sides; 2 end caps as installation aid
</v>
          </cell>
          <cell r="P1863">
            <v>22</v>
          </cell>
          <cell r="Q1863" t="str">
            <v>-</v>
          </cell>
          <cell r="R1863">
            <v>160</v>
          </cell>
          <cell r="S1863">
            <v>240</v>
          </cell>
          <cell r="T1863">
            <v>2.5</v>
          </cell>
          <cell r="U1863" t="str">
            <v>-</v>
          </cell>
          <cell r="V1863">
            <v>1.2</v>
          </cell>
          <cell r="W1863" t="str">
            <v>PP / EPDM</v>
          </cell>
        </row>
        <row r="1864">
          <cell r="B1864" t="str">
            <v>CRA22124KG2</v>
          </cell>
          <cell r="C1864" t="str">
            <v>C2B160250</v>
          </cell>
          <cell r="D1864">
            <v>39259080</v>
          </cell>
          <cell r="E1864">
            <v>4260391370502</v>
          </cell>
          <cell r="F1864" t="str">
            <v>Wastewater Pipe-Wallpenetrations</v>
          </cell>
          <cell r="G1864" t="str">
            <v>Wall Duct</v>
          </cell>
          <cell r="H1864" t="str">
            <v>Wall Duct KG2000</v>
          </cell>
          <cell r="I1864">
            <v>22006</v>
          </cell>
          <cell r="J1864" t="str">
            <v>Kraso</v>
          </cell>
          <cell r="K1864" t="str">
            <v>Crassus - Wall Duct KG2000 DN 160, for wall thickness 25 cm</v>
          </cell>
          <cell r="L1864" t="str">
            <v>thermally bonded Power-Profile, water pressure-tight up to 2,5 bar, PP / EPDM</v>
          </cell>
          <cell r="M1864" t="str">
            <v>Crassus - Wall Duct KG2000 DN 160, for wall thickness 25 cm; thermally bonded Power-Profile, water pressure-tight up to 2,5 bar, PP / EPDM</v>
          </cell>
          <cell r="N1864" t="str">
            <v xml:space="preserve">Crassus
Wall Duct KG2000
For the installation in waterproof concrete to connect on both sides KG2000-pipes; form and pressure stable solid wall pipe; water pressure-tight, thermally bonded Power-Profile to prevent ingress of odor, gas or water; connecting socket on both sides; 2 end caps as installation aid
Brand: Crassus “or equivalent”
Pressure-tight (bar): 2,5
Proof of pressure-tightness: MPA test report
Sealing material: EPDM
Pipe material: Polypropylene (PP, mineral reinforced)
(optionally: PVC)
KG2000-pipe (DN): _____
Wall thickness (cm): _____
or
Item number: ______
Quantity (piece): ______
Price per unit (€): ______
Total price (€): _____
</v>
          </cell>
          <cell r="O1864" t="str">
            <v xml:space="preserve">For the installation in waterproof concrete to connect on both sides KG2000-pipes; form and pressure stable solid wall pipe; water pressure-tight, thermally bonded Power-Profile to prevent ingress of odor, gas or water; connecting socket on both sides; 2 end caps as installation aid
</v>
          </cell>
          <cell r="P1864">
            <v>22</v>
          </cell>
          <cell r="Q1864" t="str">
            <v>-</v>
          </cell>
          <cell r="R1864">
            <v>160</v>
          </cell>
          <cell r="S1864">
            <v>250</v>
          </cell>
          <cell r="T1864">
            <v>2.5</v>
          </cell>
          <cell r="U1864" t="str">
            <v>-</v>
          </cell>
          <cell r="V1864">
            <v>1.2</v>
          </cell>
          <cell r="W1864" t="str">
            <v>PP / EPDM</v>
          </cell>
        </row>
        <row r="1865">
          <cell r="B1865" t="str">
            <v>CRA22125KG2</v>
          </cell>
          <cell r="C1865" t="str">
            <v>C2B160300</v>
          </cell>
          <cell r="D1865">
            <v>39259080</v>
          </cell>
          <cell r="E1865">
            <v>4260391370519</v>
          </cell>
          <cell r="F1865" t="str">
            <v>Wastewater Pipe-Wallpenetrations</v>
          </cell>
          <cell r="G1865" t="str">
            <v>Wall Duct</v>
          </cell>
          <cell r="H1865" t="str">
            <v>Wall Duct KG2000</v>
          </cell>
          <cell r="I1865">
            <v>22006</v>
          </cell>
          <cell r="J1865" t="str">
            <v>Kraso</v>
          </cell>
          <cell r="K1865" t="str">
            <v>Crassus - Wall Duct KG2000 DN 160, for wall thickness 30 cm</v>
          </cell>
          <cell r="L1865" t="str">
            <v>thermally bonded Power-Profile, water pressure-tight up to 2,5 bar, PP / EPDM</v>
          </cell>
          <cell r="M1865" t="str">
            <v>Crassus - Wall Duct KG2000 DN 160, for wall thickness 30 cm; thermally bonded Power-Profile, water pressure-tight up to 2,5 bar, PP / EPDM</v>
          </cell>
          <cell r="N1865" t="str">
            <v xml:space="preserve">Crassus
Wall Duct KG2000
For the installation in waterproof concrete to connect on both sides KG2000-pipes; form and pressure stable solid wall pipe; water pressure-tight, thermally bonded Power-Profile to prevent ingress of odor, gas or water; connecting socket on both sides; 2 end caps as installation aid
Brand: Crassus “or equivalent”
Pressure-tight (bar): 2,5
Proof of pressure-tightness: MPA test report
Sealing material: EPDM
Pipe material: Polypropylene (PP, mineral reinforced)
(optionally: PVC)
KG2000-pipe (DN): _____
Wall thickness (cm): _____
or
Item number: ______
Quantity (piece): ______
Price per unit (€): ______
Total price (€): _____
</v>
          </cell>
          <cell r="O1865" t="str">
            <v xml:space="preserve">For the installation in waterproof concrete to connect on both sides KG2000-pipes; form and pressure stable solid wall pipe; water pressure-tight, thermally bonded Power-Profile to prevent ingress of odor, gas or water; connecting socket on both sides; 2 end caps as installation aid
</v>
          </cell>
          <cell r="P1865">
            <v>22</v>
          </cell>
          <cell r="Q1865" t="str">
            <v>-</v>
          </cell>
          <cell r="R1865">
            <v>160</v>
          </cell>
          <cell r="S1865">
            <v>300</v>
          </cell>
          <cell r="T1865">
            <v>2.5</v>
          </cell>
          <cell r="U1865" t="str">
            <v>-</v>
          </cell>
          <cell r="V1865">
            <v>1.3</v>
          </cell>
          <cell r="W1865" t="str">
            <v>PP / EPDM</v>
          </cell>
        </row>
        <row r="1866">
          <cell r="B1866" t="str">
            <v>CRA22126KG2</v>
          </cell>
          <cell r="C1866" t="str">
            <v>C2B160350</v>
          </cell>
          <cell r="D1866">
            <v>39259080</v>
          </cell>
          <cell r="E1866">
            <v>4260391370526</v>
          </cell>
          <cell r="F1866" t="str">
            <v>Wastewater Pipe-Wallpenetrations</v>
          </cell>
          <cell r="G1866" t="str">
            <v>Wall Duct</v>
          </cell>
          <cell r="H1866" t="str">
            <v>Wall Duct KG2000</v>
          </cell>
          <cell r="I1866">
            <v>22006</v>
          </cell>
          <cell r="J1866" t="str">
            <v>Kraso</v>
          </cell>
          <cell r="K1866" t="str">
            <v>Crassus - Wall Duct KG2000 DN 160, for wall thickness 35 cm</v>
          </cell>
          <cell r="L1866" t="str">
            <v>thermally bonded Power-Profile, water pressure-tight up to 2,5 bar, PP / EPDM</v>
          </cell>
          <cell r="M1866" t="str">
            <v>Crassus - Wall Duct KG2000 DN 160, for wall thickness 35 cm; thermally bonded Power-Profile, water pressure-tight up to 2,5 bar, PP / EPDM</v>
          </cell>
          <cell r="N1866" t="str">
            <v xml:space="preserve">Crassus
Wall Duct KG2000
For the installation in waterproof concrete to connect on both sides KG2000-pipes; form and pressure stable solid wall pipe; water pressure-tight, thermally bonded Power-Profile to prevent ingress of odor, gas or water; connecting socket on both sides; 2 end caps as installation aid
Brand: Crassus “or equivalent”
Pressure-tight (bar): 2,5
Proof of pressure-tightness: MPA test report
Sealing material: EPDM
Pipe material: Polypropylene (PP, mineral reinforced)
(optionally: PVC)
KG2000-pipe (DN): _____
Wall thickness (cm): _____
or
Item number: ______
Quantity (piece): ______
Price per unit (€): ______
Total price (€): _____
</v>
          </cell>
          <cell r="O1866" t="str">
            <v xml:space="preserve">For the installation in waterproof concrete to connect on both sides KG2000-pipes; form and pressure stable solid wall pipe; water pressure-tight, thermally bonded Power-Profile to prevent ingress of odor, gas or water; connecting socket on both sides; 2 end caps as installation aid
</v>
          </cell>
          <cell r="P1866">
            <v>22</v>
          </cell>
          <cell r="Q1866" t="str">
            <v>-</v>
          </cell>
          <cell r="R1866">
            <v>160</v>
          </cell>
          <cell r="S1866">
            <v>350</v>
          </cell>
          <cell r="T1866">
            <v>2.5</v>
          </cell>
          <cell r="U1866" t="str">
            <v>-</v>
          </cell>
          <cell r="V1866">
            <v>1.5</v>
          </cell>
          <cell r="W1866" t="str">
            <v>PP / EPDM</v>
          </cell>
        </row>
        <row r="1867">
          <cell r="B1867" t="str">
            <v>CRA22127KG2</v>
          </cell>
          <cell r="C1867" t="str">
            <v>C2B160365</v>
          </cell>
          <cell r="D1867">
            <v>39259080</v>
          </cell>
          <cell r="E1867">
            <v>4260391370533</v>
          </cell>
          <cell r="F1867" t="str">
            <v>Wastewater Pipe-Wallpenetrations</v>
          </cell>
          <cell r="G1867" t="str">
            <v>Wall Duct</v>
          </cell>
          <cell r="H1867" t="str">
            <v>Wall Duct KG2000</v>
          </cell>
          <cell r="I1867">
            <v>22006</v>
          </cell>
          <cell r="J1867" t="str">
            <v>Kraso</v>
          </cell>
          <cell r="K1867" t="str">
            <v>Crassus - Wall Duct KG2000 DN 160, for wall thickness 36,5 cm</v>
          </cell>
          <cell r="L1867" t="str">
            <v>thermally bonded Power-Profile, water pressure-tight up to 2,5 bar, PP / EPDM</v>
          </cell>
          <cell r="M1867" t="str">
            <v>Crassus - Wall Duct KG2000 DN 160, for wall thickness 36,5 cm; thermally bonded Power-Profile, water pressure-tight up to 2,5 bar, PP / EPDM</v>
          </cell>
          <cell r="N1867" t="str">
            <v xml:space="preserve">Crassus
Wall Duct KG2000
For the installation in waterproof concrete to connect on both sides KG2000-pipes; form and pressure stable solid wall pipe; water pressure-tight, thermally bonded Power-Profile to prevent ingress of odor, gas or water; connecting socket on both sides; 2 end caps as installation aid
Brand: Crassus “or equivalent”
Pressure-tight (bar): 2,5
Proof of pressure-tightness: MPA test report
Sealing material: EPDM
Pipe material: Polypropylene (PP, mineral reinforced)
(optionally: PVC)
KG2000-pipe (DN): _____
Wall thickness (cm): _____
or
Item number: ______
Quantity (piece): ______
Price per unit (€): ______
Total price (€): _____
</v>
          </cell>
          <cell r="O1867" t="str">
            <v xml:space="preserve">For the installation in waterproof concrete to connect on both sides KG2000-pipes; form and pressure stable solid wall pipe; water pressure-tight, thermally bonded Power-Profile to prevent ingress of odor, gas or water; connecting socket on both sides; 2 end caps as installation aid
</v>
          </cell>
          <cell r="P1867">
            <v>22</v>
          </cell>
          <cell r="Q1867" t="str">
            <v>-</v>
          </cell>
          <cell r="R1867">
            <v>160</v>
          </cell>
          <cell r="S1867">
            <v>365</v>
          </cell>
          <cell r="T1867">
            <v>2.5</v>
          </cell>
          <cell r="U1867" t="str">
            <v>-</v>
          </cell>
          <cell r="V1867">
            <v>1.5</v>
          </cell>
          <cell r="W1867" t="str">
            <v>PP / EPDM</v>
          </cell>
        </row>
        <row r="1868">
          <cell r="B1868" t="str">
            <v>CRA22128KG2</v>
          </cell>
          <cell r="C1868" t="str">
            <v>C2B160400</v>
          </cell>
          <cell r="D1868">
            <v>39259080</v>
          </cell>
          <cell r="E1868">
            <v>4260391370540</v>
          </cell>
          <cell r="F1868" t="str">
            <v>Wastewater Pipe-Wallpenetrations</v>
          </cell>
          <cell r="G1868" t="str">
            <v>Wall Duct</v>
          </cell>
          <cell r="H1868" t="str">
            <v>Wall Duct KG2000</v>
          </cell>
          <cell r="I1868">
            <v>22006</v>
          </cell>
          <cell r="J1868" t="str">
            <v>Kraso</v>
          </cell>
          <cell r="K1868" t="str">
            <v>Crassus - Wall Duct KG2000 DN 160, for wall thickness 40 cm</v>
          </cell>
          <cell r="L1868" t="str">
            <v>thermally bonded Power-Profile, water pressure-tight up to 2,5 bar, PP / EPDM</v>
          </cell>
          <cell r="M1868" t="str">
            <v>Crassus - Wall Duct KG2000 DN 160, for wall thickness 40 cm; thermally bonded Power-Profile, water pressure-tight up to 2,5 bar, PP / EPDM</v>
          </cell>
          <cell r="N1868" t="str">
            <v xml:space="preserve">Crassus
Wall Duct KG2000
For the installation in waterproof concrete to connect on both sides KG2000-pipes; form and pressure stable solid wall pipe; water pressure-tight, thermally bonded Power-Profile to prevent ingress of odor, gas or water; connecting socket on both sides; 2 end caps as installation aid
Brand: Crassus “or equivalent”
Pressure-tight (bar): 2,5
Proof of pressure-tightness: MPA test report
Sealing material: EPDM
Pipe material: Polypropylene (PP, mineral reinforced)
(optionally: PVC)
KG2000-pipe (DN): _____
Wall thickness (cm): _____
or
Item number: ______
Quantity (piece): ______
Price per unit (€): ______
Total price (€): _____
</v>
          </cell>
          <cell r="O1868" t="str">
            <v xml:space="preserve">For the installation in waterproof concrete to connect on both sides KG2000-pipes; form and pressure stable solid wall pipe; water pressure-tight, thermally bonded Power-Profile to prevent ingress of odor, gas or water; connecting socket on both sides; 2 end caps as installation aid
</v>
          </cell>
          <cell r="P1868">
            <v>22</v>
          </cell>
          <cell r="Q1868" t="str">
            <v>-</v>
          </cell>
          <cell r="R1868">
            <v>160</v>
          </cell>
          <cell r="S1868">
            <v>400</v>
          </cell>
          <cell r="T1868">
            <v>2.5</v>
          </cell>
          <cell r="U1868" t="str">
            <v>-</v>
          </cell>
          <cell r="V1868">
            <v>1.7</v>
          </cell>
          <cell r="W1868" t="str">
            <v>PP / EPDM</v>
          </cell>
        </row>
        <row r="1869">
          <cell r="B1869" t="str">
            <v>CRA22129KG2</v>
          </cell>
          <cell r="C1869" t="str">
            <v>C2B160450</v>
          </cell>
          <cell r="D1869">
            <v>39259080</v>
          </cell>
          <cell r="E1869">
            <v>4260391370557</v>
          </cell>
          <cell r="F1869" t="str">
            <v>Wastewater Pipe-Wallpenetrations</v>
          </cell>
          <cell r="G1869" t="str">
            <v>Wall Duct</v>
          </cell>
          <cell r="H1869" t="str">
            <v>Wall Duct KG2000</v>
          </cell>
          <cell r="I1869">
            <v>22006</v>
          </cell>
          <cell r="J1869" t="str">
            <v>Kraso</v>
          </cell>
          <cell r="K1869" t="str">
            <v>Crassus - Wall Duct KG2000 DN 160, for wall thickness 45 cm</v>
          </cell>
          <cell r="L1869" t="str">
            <v>thermally bonded Power-Profile, water pressure-tight up to 2,5 bar, PP / EPDM</v>
          </cell>
          <cell r="M1869" t="str">
            <v>Crassus - Wall Duct KG2000 DN 160, for wall thickness 45 cm; thermally bonded Power-Profile, water pressure-tight up to 2,5 bar, PP / EPDM</v>
          </cell>
          <cell r="N1869" t="str">
            <v xml:space="preserve">Crassus
Wall Duct KG2000
For the installation in waterproof concrete to connect on both sides KG2000-pipes; form and pressure stable solid wall pipe; water pressure-tight, thermally bonded Power-Profile to prevent ingress of odor, gas or water; connecting socket on both sides; 2 end caps as installation aid
Brand: Crassus “or equivalent”
Pressure-tight (bar): 2,5
Proof of pressure-tightness: MPA test report
Sealing material: EPDM
Pipe material: Polypropylene (PP, mineral reinforced)
(optionally: PVC)
KG2000-pipe (DN): _____
Wall thickness (cm): _____
or
Item number: ______
Quantity (piece): ______
Price per unit (€): ______
Total price (€): _____
</v>
          </cell>
          <cell r="O1869" t="str">
            <v xml:space="preserve">For the installation in waterproof concrete to connect on both sides KG2000-pipes; form and pressure stable solid wall pipe; water pressure-tight, thermally bonded Power-Profile to prevent ingress of odor, gas or water; connecting socket on both sides; 2 end caps as installation aid
</v>
          </cell>
          <cell r="P1869">
            <v>22</v>
          </cell>
          <cell r="Q1869" t="str">
            <v>-</v>
          </cell>
          <cell r="R1869">
            <v>160</v>
          </cell>
          <cell r="S1869">
            <v>450</v>
          </cell>
          <cell r="T1869">
            <v>2.5</v>
          </cell>
          <cell r="U1869" t="str">
            <v>-</v>
          </cell>
          <cell r="V1869">
            <v>1.9</v>
          </cell>
          <cell r="W1869" t="str">
            <v>PP / EPDM</v>
          </cell>
        </row>
        <row r="1870">
          <cell r="B1870" t="str">
            <v>CRA22130KG2</v>
          </cell>
          <cell r="C1870" t="str">
            <v>C2B160500</v>
          </cell>
          <cell r="D1870">
            <v>39259080</v>
          </cell>
          <cell r="E1870">
            <v>4260391370564</v>
          </cell>
          <cell r="F1870" t="str">
            <v>Wastewater Pipe-Wallpenetrations</v>
          </cell>
          <cell r="G1870" t="str">
            <v>Wall Duct</v>
          </cell>
          <cell r="H1870" t="str">
            <v>Wall Duct KG2000</v>
          </cell>
          <cell r="I1870">
            <v>22006</v>
          </cell>
          <cell r="J1870" t="str">
            <v>Kraso</v>
          </cell>
          <cell r="K1870" t="str">
            <v>Crassus - Wall Duct KG2000 DN 160, for wall thickness 50 cm</v>
          </cell>
          <cell r="L1870" t="str">
            <v>thermally bonded Power-Profile, water pressure-tight up to 2,5 bar, PP / EPDM</v>
          </cell>
          <cell r="M1870" t="str">
            <v>Crassus - Wall Duct KG2000 DN 160, for wall thickness 50 cm; thermally bonded Power-Profile, water pressure-tight up to 2,5 bar, PP / EPDM</v>
          </cell>
          <cell r="N1870" t="str">
            <v xml:space="preserve">Crassus
Wall Duct KG2000
For the installation in waterproof concrete to connect on both sides KG2000-pipes; form and pressure stable solid wall pipe; water pressure-tight, thermally bonded Power-Profile to prevent ingress of odor, gas or water; connecting socket on both sides; 2 end caps as installation aid
Brand: Crassus “or equivalent”
Pressure-tight (bar): 2,5
Proof of pressure-tightness: MPA test report
Sealing material: EPDM
Pipe material: Polypropylene (PP, mineral reinforced)
(optionally: PVC)
KG2000-pipe (DN): _____
Wall thickness (cm): _____
or
Item number: ______
Quantity (piece): ______
Price per unit (€): ______
Total price (€): _____
</v>
          </cell>
          <cell r="O1870" t="str">
            <v xml:space="preserve">For the installation in waterproof concrete to connect on both sides KG2000-pipes; form and pressure stable solid wall pipe; water pressure-tight, thermally bonded Power-Profile to prevent ingress of odor, gas or water; connecting socket on both sides; 2 end caps as installation aid
</v>
          </cell>
          <cell r="P1870">
            <v>22</v>
          </cell>
          <cell r="Q1870" t="str">
            <v>-</v>
          </cell>
          <cell r="R1870">
            <v>160</v>
          </cell>
          <cell r="S1870">
            <v>500</v>
          </cell>
          <cell r="T1870">
            <v>2.5</v>
          </cell>
          <cell r="U1870" t="str">
            <v>-</v>
          </cell>
          <cell r="V1870">
            <v>2.1</v>
          </cell>
          <cell r="W1870" t="str">
            <v>PP / EPDM</v>
          </cell>
        </row>
        <row r="1871">
          <cell r="B1871" t="str">
            <v>CRA22131KG2</v>
          </cell>
          <cell r="C1871" t="str">
            <v>C2B200200</v>
          </cell>
          <cell r="D1871">
            <v>39259080</v>
          </cell>
          <cell r="E1871">
            <v>4260391370571</v>
          </cell>
          <cell r="F1871" t="str">
            <v>Wastewater Pipe-Wallpenetrations</v>
          </cell>
          <cell r="G1871" t="str">
            <v>Wall Duct</v>
          </cell>
          <cell r="H1871" t="str">
            <v>Wall Duct KG2000</v>
          </cell>
          <cell r="I1871">
            <v>22006</v>
          </cell>
          <cell r="J1871" t="str">
            <v>Kraso</v>
          </cell>
          <cell r="K1871" t="str">
            <v>Crassus - Wall Duct KG2000 DN 200, for wall thickness 20 cm</v>
          </cell>
          <cell r="L1871" t="str">
            <v>thermally bonded Power-Profile, water pressure-tight up to 2,5 bar, PP / EPDM</v>
          </cell>
          <cell r="M1871" t="str">
            <v>Crassus - Wall Duct KG2000 DN 200, for wall thickness 20 cm; thermally bonded Power-Profile, water pressure-tight up to 2,5 bar, PP / EPDM</v>
          </cell>
          <cell r="N1871" t="str">
            <v xml:space="preserve">Crassus
Wall Duct KG2000
For the installation in waterproof concrete to connect on both sides KG2000-pipes; form and pressure stable solid wall pipe; water pressure-tight, thermally bonded Power-Profile to prevent ingress of odor, gas or water; connecting socket on both sides; 2 end caps as installation aid
Brand: Crassus “or equivalent”
Pressure-tight (bar): 2,5
Proof of pressure-tightness: MPA test report
Sealing material: EPDM
Pipe material: Polypropylene (PP, mineral reinforced)
(optionally: PVC)
KG2000-pipe (DN): _____
Wall thickness (cm): _____
or
Item number: ______
Quantity (piece): ______
Price per unit (€): ______
Total price (€): _____
</v>
          </cell>
          <cell r="O1871" t="str">
            <v xml:space="preserve">For the installation in waterproof concrete to connect on both sides KG2000-pipes; form and pressure stable solid wall pipe; water pressure-tight, thermally bonded Power-Profile to prevent ingress of odor, gas or water; connecting socket on both sides; 2 end caps as installation aid
</v>
          </cell>
          <cell r="P1871">
            <v>22</v>
          </cell>
          <cell r="Q1871" t="str">
            <v>-</v>
          </cell>
          <cell r="R1871">
            <v>200</v>
          </cell>
          <cell r="S1871">
            <v>200</v>
          </cell>
          <cell r="T1871">
            <v>2.5</v>
          </cell>
          <cell r="U1871" t="str">
            <v>-</v>
          </cell>
          <cell r="V1871">
            <v>1.3</v>
          </cell>
          <cell r="W1871" t="str">
            <v>PP / EPDM</v>
          </cell>
        </row>
        <row r="1872">
          <cell r="B1872" t="str">
            <v>CRA22132KG2</v>
          </cell>
          <cell r="C1872" t="str">
            <v>C2B200240</v>
          </cell>
          <cell r="D1872">
            <v>39259080</v>
          </cell>
          <cell r="E1872">
            <v>4260391370588</v>
          </cell>
          <cell r="F1872" t="str">
            <v>Wastewater Pipe-Wallpenetrations</v>
          </cell>
          <cell r="G1872" t="str">
            <v>Wall Duct</v>
          </cell>
          <cell r="H1872" t="str">
            <v>Wall Duct KG2000</v>
          </cell>
          <cell r="I1872">
            <v>22006</v>
          </cell>
          <cell r="J1872" t="str">
            <v>Kraso</v>
          </cell>
          <cell r="K1872" t="str">
            <v>Crassus - Wall Duct KG2000 DN 200, for wall thickness 24 cm</v>
          </cell>
          <cell r="L1872" t="str">
            <v>thermally bonded Power-Profile, water pressure-tight up to 2,5 bar, PP / EPDM</v>
          </cell>
          <cell r="M1872" t="str">
            <v>Crassus - Wall Duct KG2000 DN 200, for wall thickness 24 cm; thermally bonded Power-Profile, water pressure-tight up to 2,5 bar, PP / EPDM</v>
          </cell>
          <cell r="N1872" t="str">
            <v xml:space="preserve">Crassus
Wall Duct KG2000
For the installation in waterproof concrete to connect on both sides KG2000-pipes; form and pressure stable solid wall pipe; water pressure-tight, thermally bonded Power-Profile to prevent ingress of odor, gas or water; connecting socket on both sides; 2 end caps as installation aid
Brand: Crassus “or equivalent”
Pressure-tight (bar): 2,5
Proof of pressure-tightness: MPA test report
Sealing material: EPDM
Pipe material: Polypropylene (PP, mineral reinforced)
(optionally: PVC)
KG2000-pipe (DN): _____
Wall thickness (cm): _____
or
Item number: ______
Quantity (piece): ______
Price per unit (€): ______
Total price (€): _____
</v>
          </cell>
          <cell r="O1872" t="str">
            <v xml:space="preserve">For the installation in waterproof concrete to connect on both sides KG2000-pipes; form and pressure stable solid wall pipe; water pressure-tight, thermally bonded Power-Profile to prevent ingress of odor, gas or water; connecting socket on both sides; 2 end caps as installation aid
</v>
          </cell>
          <cell r="P1872">
            <v>22</v>
          </cell>
          <cell r="Q1872" t="str">
            <v>-</v>
          </cell>
          <cell r="R1872">
            <v>200</v>
          </cell>
          <cell r="S1872">
            <v>240</v>
          </cell>
          <cell r="T1872">
            <v>2.5</v>
          </cell>
          <cell r="U1872" t="str">
            <v>-</v>
          </cell>
          <cell r="V1872">
            <v>1.5</v>
          </cell>
          <cell r="W1872" t="str">
            <v>PP / EPDM</v>
          </cell>
        </row>
        <row r="1873">
          <cell r="B1873" t="str">
            <v>CRA22133KG2</v>
          </cell>
          <cell r="C1873" t="str">
            <v>C2B200250</v>
          </cell>
          <cell r="D1873">
            <v>39259080</v>
          </cell>
          <cell r="E1873">
            <v>4260391370595</v>
          </cell>
          <cell r="F1873" t="str">
            <v>Wastewater Pipe-Wallpenetrations</v>
          </cell>
          <cell r="G1873" t="str">
            <v>Wall Duct</v>
          </cell>
          <cell r="H1873" t="str">
            <v>Wall Duct KG2000</v>
          </cell>
          <cell r="I1873">
            <v>22006</v>
          </cell>
          <cell r="J1873" t="str">
            <v>Kraso</v>
          </cell>
          <cell r="K1873" t="str">
            <v>Crassus - Wall Duct KG2000 DN 200, for wall thickness 25 cm</v>
          </cell>
          <cell r="L1873" t="str">
            <v>thermally bonded Power-Profile, water pressure-tight up to 2,5 bar, PP / EPDM</v>
          </cell>
          <cell r="M1873" t="str">
            <v>Crassus - Wall Duct KG2000 DN 200, for wall thickness 25 cm; thermally bonded Power-Profile, water pressure-tight up to 2,5 bar, PP / EPDM</v>
          </cell>
          <cell r="N1873" t="str">
            <v xml:space="preserve">Crassus
Wall Duct KG2000
For the installation in waterproof concrete to connect on both sides KG2000-pipes; form and pressure stable solid wall pipe; water pressure-tight, thermally bonded Power-Profile to prevent ingress of odor, gas or water; connecting socket on both sides; 2 end caps as installation aid
Brand: Crassus “or equivalent”
Pressure-tight (bar): 2,5
Proof of pressure-tightness: MPA test report
Sealing material: EPDM
Pipe material: Polypropylene (PP, mineral reinforced)
(optionally: PVC)
KG2000-pipe (DN): _____
Wall thickness (cm): _____
or
Item number: ______
Quantity (piece): ______
Price per unit (€): ______
Total price (€): _____
</v>
          </cell>
          <cell r="O1873" t="str">
            <v xml:space="preserve">For the installation in waterproof concrete to connect on both sides KG2000-pipes; form and pressure stable solid wall pipe; water pressure-tight, thermally bonded Power-Profile to prevent ingress of odor, gas or water; connecting socket on both sides; 2 end caps as installation aid
</v>
          </cell>
          <cell r="P1873">
            <v>22</v>
          </cell>
          <cell r="Q1873" t="str">
            <v>-</v>
          </cell>
          <cell r="R1873">
            <v>200</v>
          </cell>
          <cell r="S1873">
            <v>250</v>
          </cell>
          <cell r="T1873">
            <v>2.5</v>
          </cell>
          <cell r="U1873" t="str">
            <v>-</v>
          </cell>
          <cell r="V1873">
            <v>1.6</v>
          </cell>
          <cell r="W1873" t="str">
            <v>PP / EPDM</v>
          </cell>
        </row>
        <row r="1874">
          <cell r="B1874" t="str">
            <v>CRA22134KG2</v>
          </cell>
          <cell r="C1874" t="str">
            <v>C2B200300</v>
          </cell>
          <cell r="D1874">
            <v>39259080</v>
          </cell>
          <cell r="E1874">
            <v>4260391370601</v>
          </cell>
          <cell r="F1874" t="str">
            <v>Wastewater Pipe-Wallpenetrations</v>
          </cell>
          <cell r="G1874" t="str">
            <v>Wall Duct</v>
          </cell>
          <cell r="H1874" t="str">
            <v>Wall Duct KG2000</v>
          </cell>
          <cell r="I1874">
            <v>22006</v>
          </cell>
          <cell r="J1874" t="str">
            <v>Kraso</v>
          </cell>
          <cell r="K1874" t="str">
            <v>Crassus - Wall Duct KG2000 DN 200, for wall thickness 30 cm</v>
          </cell>
          <cell r="L1874" t="str">
            <v>thermally bonded Power-Profile, water pressure-tight up to 2,5 bar, PP / EPDM</v>
          </cell>
          <cell r="M1874" t="str">
            <v>Crassus - Wall Duct KG2000 DN 200, for wall thickness 30 cm; thermally bonded Power-Profile, water pressure-tight up to 2,5 bar, PP / EPDM</v>
          </cell>
          <cell r="N1874" t="str">
            <v xml:space="preserve">Crassus
Wall Duct KG2000
For the installation in waterproof concrete to connect on both sides KG2000-pipes; form and pressure stable solid wall pipe; water pressure-tight, thermally bonded Power-Profile to prevent ingress of odor, gas or water; connecting socket on both sides; 2 end caps as installation aid
Brand: Crassus “or equivalent”
Pressure-tight (bar): 2,5
Proof of pressure-tightness: MPA test report
Sealing material: EPDM
Pipe material: Polypropylene (PP, mineral reinforced)
(optionally: PVC)
KG2000-pipe (DN): _____
Wall thickness (cm): _____
or
Item number: ______
Quantity (piece): ______
Price per unit (€): ______
Total price (€): _____
</v>
          </cell>
          <cell r="O1874" t="str">
            <v xml:space="preserve">For the installation in waterproof concrete to connect on both sides KG2000-pipes; form and pressure stable solid wall pipe; water pressure-tight, thermally bonded Power-Profile to prevent ingress of odor, gas or water; connecting socket on both sides; 2 end caps as installation aid
</v>
          </cell>
          <cell r="P1874">
            <v>22</v>
          </cell>
          <cell r="Q1874" t="str">
            <v>-</v>
          </cell>
          <cell r="R1874">
            <v>200</v>
          </cell>
          <cell r="S1874">
            <v>300</v>
          </cell>
          <cell r="T1874">
            <v>2.5</v>
          </cell>
          <cell r="U1874" t="str">
            <v>-</v>
          </cell>
          <cell r="V1874">
            <v>1.8</v>
          </cell>
          <cell r="W1874" t="str">
            <v>PP / EPDM</v>
          </cell>
        </row>
        <row r="1875">
          <cell r="B1875" t="str">
            <v>CRA22135KG2</v>
          </cell>
          <cell r="C1875" t="str">
            <v>C2B200350</v>
          </cell>
          <cell r="D1875">
            <v>39259080</v>
          </cell>
          <cell r="E1875">
            <v>4260391370618</v>
          </cell>
          <cell r="F1875" t="str">
            <v>Wastewater Pipe-Wallpenetrations</v>
          </cell>
          <cell r="G1875" t="str">
            <v>Wall Duct</v>
          </cell>
          <cell r="H1875" t="str">
            <v>Wall Duct KG2000</v>
          </cell>
          <cell r="I1875">
            <v>22006</v>
          </cell>
          <cell r="J1875" t="str">
            <v>Kraso</v>
          </cell>
          <cell r="K1875" t="str">
            <v>Crassus - Wall Duct KG2000 DN 200, for wall thickness 35 cm</v>
          </cell>
          <cell r="L1875" t="str">
            <v>thermally bonded Power-Profile, water pressure-tight up to 2,5 bar, PP / EPDM</v>
          </cell>
          <cell r="M1875" t="str">
            <v>Crassus - Wall Duct KG2000 DN 200, for wall thickness 35 cm; thermally bonded Power-Profile, water pressure-tight up to 2,5 bar, PP / EPDM</v>
          </cell>
          <cell r="N1875" t="str">
            <v xml:space="preserve">Crassus
Wall Duct KG2000
For the installation in waterproof concrete to connect on both sides KG2000-pipes; form and pressure stable solid wall pipe; water pressure-tight, thermally bonded Power-Profile to prevent ingress of odor, gas or water; connecting socket on both sides; 2 end caps as installation aid
Brand: Crassus “or equivalent”
Pressure-tight (bar): 2,5
Proof of pressure-tightness: MPA test report
Sealing material: EPDM
Pipe material: Polypropylene (PP, mineral reinforced)
(optionally: PVC)
KG2000-pipe (DN): _____
Wall thickness (cm): _____
or
Item number: ______
Quantity (piece): ______
Price per unit (€): ______
Total price (€): _____
</v>
          </cell>
          <cell r="O1875" t="str">
            <v xml:space="preserve">For the installation in waterproof concrete to connect on both sides KG2000-pipes; form and pressure stable solid wall pipe; water pressure-tight, thermally bonded Power-Profile to prevent ingress of odor, gas or water; connecting socket on both sides; 2 end caps as installation aid
</v>
          </cell>
          <cell r="P1875">
            <v>22</v>
          </cell>
          <cell r="Q1875" t="str">
            <v>-</v>
          </cell>
          <cell r="R1875">
            <v>200</v>
          </cell>
          <cell r="S1875">
            <v>350</v>
          </cell>
          <cell r="T1875">
            <v>2.5</v>
          </cell>
          <cell r="U1875" t="str">
            <v>-</v>
          </cell>
          <cell r="V1875">
            <v>2</v>
          </cell>
          <cell r="W1875" t="str">
            <v>PP / EPDM</v>
          </cell>
        </row>
        <row r="1876">
          <cell r="B1876" t="str">
            <v>CRA22136KG2</v>
          </cell>
          <cell r="C1876" t="str">
            <v>C2B200365</v>
          </cell>
          <cell r="D1876">
            <v>39259080</v>
          </cell>
          <cell r="E1876">
            <v>4260391370625</v>
          </cell>
          <cell r="F1876" t="str">
            <v>Wastewater Pipe-Wallpenetrations</v>
          </cell>
          <cell r="G1876" t="str">
            <v>Wall Duct</v>
          </cell>
          <cell r="H1876" t="str">
            <v>Wall Duct KG2000</v>
          </cell>
          <cell r="I1876">
            <v>22006</v>
          </cell>
          <cell r="J1876" t="str">
            <v>Kraso</v>
          </cell>
          <cell r="K1876" t="str">
            <v>Crassus - Wall Duct KG2000 DN 200, for wall thickness 36,5 cm</v>
          </cell>
          <cell r="L1876" t="str">
            <v>thermally bonded Power-Profile, water pressure-tight up to 2,5 bar, PP / EPDM</v>
          </cell>
          <cell r="M1876" t="str">
            <v>Crassus - Wall Duct KG2000 DN 200, for wall thickness 36,5 cm; thermally bonded Power-Profile, water pressure-tight up to 2,5 bar, PP / EPDM</v>
          </cell>
          <cell r="N1876" t="str">
            <v xml:space="preserve">Crassus
Wall Duct KG2000
For the installation in waterproof concrete to connect on both sides KG2000-pipes; form and pressure stable solid wall pipe; water pressure-tight, thermally bonded Power-Profile to prevent ingress of odor, gas or water; connecting socket on both sides; 2 end caps as installation aid
Brand: Crassus “or equivalent”
Pressure-tight (bar): 2,5
Proof of pressure-tightness: MPA test report
Sealing material: EPDM
Pipe material: Polypropylene (PP, mineral reinforced)
(optionally: PVC)
KG2000-pipe (DN): _____
Wall thickness (cm): _____
or
Item number: ______
Quantity (piece): ______
Price per unit (€): ______
Total price (€): _____
</v>
          </cell>
          <cell r="O1876" t="str">
            <v xml:space="preserve">For the installation in waterproof concrete to connect on both sides KG2000-pipes; form and pressure stable solid wall pipe; water pressure-tight, thermally bonded Power-Profile to prevent ingress of odor, gas or water; connecting socket on both sides; 2 end caps as installation aid
</v>
          </cell>
          <cell r="P1876">
            <v>22</v>
          </cell>
          <cell r="Q1876" t="str">
            <v>-</v>
          </cell>
          <cell r="R1876">
            <v>200</v>
          </cell>
          <cell r="S1876">
            <v>365</v>
          </cell>
          <cell r="T1876">
            <v>2.5</v>
          </cell>
          <cell r="U1876" t="str">
            <v>-</v>
          </cell>
          <cell r="V1876">
            <v>2</v>
          </cell>
          <cell r="W1876" t="str">
            <v>PP / EPDM</v>
          </cell>
        </row>
        <row r="1877">
          <cell r="B1877" t="str">
            <v>CRA22137KG2</v>
          </cell>
          <cell r="C1877" t="str">
            <v>C2B200400</v>
          </cell>
          <cell r="D1877">
            <v>39259080</v>
          </cell>
          <cell r="E1877">
            <v>4260391370632</v>
          </cell>
          <cell r="F1877" t="str">
            <v>Wastewater Pipe-Wallpenetrations</v>
          </cell>
          <cell r="G1877" t="str">
            <v>Wall Duct</v>
          </cell>
          <cell r="H1877" t="str">
            <v>Wall Duct KG2000</v>
          </cell>
          <cell r="I1877">
            <v>22006</v>
          </cell>
          <cell r="J1877" t="str">
            <v>Kraso</v>
          </cell>
          <cell r="K1877" t="str">
            <v>Crassus - Wall Duct KG2000 DN 200, for wall thickness 40 cm</v>
          </cell>
          <cell r="L1877" t="str">
            <v>thermally bonded Power-Profile, water pressure-tight up to 2,5 bar, PP / EPDM</v>
          </cell>
          <cell r="M1877" t="str">
            <v>Crassus - Wall Duct KG2000 DN 200, for wall thickness 40 cm; thermally bonded Power-Profile, water pressure-tight up to 2,5 bar, PP / EPDM</v>
          </cell>
          <cell r="N1877" t="str">
            <v xml:space="preserve">Crassus
Wall Duct KG2000
For the installation in waterproof concrete to connect on both sides KG2000-pipes; form and pressure stable solid wall pipe; water pressure-tight, thermally bonded Power-Profile to prevent ingress of odor, gas or water; connecting socket on both sides; 2 end caps as installation aid
Brand: Crassus “or equivalent”
Pressure-tight (bar): 2,5
Proof of pressure-tightness: MPA test report
Sealing material: EPDM
Pipe material: Polypropylene (PP, mineral reinforced)
(optionally: PVC)
KG2000-pipe (DN): _____
Wall thickness (cm): _____
or
Item number: ______
Quantity (piece): ______
Price per unit (€): ______
Total price (€): _____
</v>
          </cell>
          <cell r="O1877" t="str">
            <v xml:space="preserve">For the installation in waterproof concrete to connect on both sides KG2000-pipes; form and pressure stable solid wall pipe; water pressure-tight, thermally bonded Power-Profile to prevent ingress of odor, gas or water; connecting socket on both sides; 2 end caps as installation aid
</v>
          </cell>
          <cell r="P1877">
            <v>22</v>
          </cell>
          <cell r="Q1877" t="str">
            <v>-</v>
          </cell>
          <cell r="R1877">
            <v>200</v>
          </cell>
          <cell r="S1877">
            <v>400</v>
          </cell>
          <cell r="T1877">
            <v>2.5</v>
          </cell>
          <cell r="U1877" t="str">
            <v>-</v>
          </cell>
          <cell r="V1877">
            <v>2.2000000000000002</v>
          </cell>
          <cell r="W1877" t="str">
            <v>PP / EPDM</v>
          </cell>
        </row>
        <row r="1878">
          <cell r="B1878" t="str">
            <v>CRA22138KG2</v>
          </cell>
          <cell r="C1878" t="str">
            <v>C2B200450</v>
          </cell>
          <cell r="D1878">
            <v>39259080</v>
          </cell>
          <cell r="E1878">
            <v>4260391370649</v>
          </cell>
          <cell r="F1878" t="str">
            <v>Wastewater Pipe-Wallpenetrations</v>
          </cell>
          <cell r="G1878" t="str">
            <v>Wall Duct</v>
          </cell>
          <cell r="H1878" t="str">
            <v>Wall Duct KG2000</v>
          </cell>
          <cell r="I1878">
            <v>22006</v>
          </cell>
          <cell r="J1878" t="str">
            <v>Kraso</v>
          </cell>
          <cell r="K1878" t="str">
            <v>Crassus - Wall Duct KG2000 DN 200, for wall thickness 45 cm</v>
          </cell>
          <cell r="L1878" t="str">
            <v>thermally bonded Power-Profile, water pressure-tight up to 2,5 bar, PP / EPDM</v>
          </cell>
          <cell r="M1878" t="str">
            <v>Crassus - Wall Duct KG2000 DN 200, for wall thickness 45 cm; thermally bonded Power-Profile, water pressure-tight up to 2,5 bar, PP / EPDM</v>
          </cell>
          <cell r="N1878" t="str">
            <v xml:space="preserve">Crassus
Wall Duct KG2000
For the installation in waterproof concrete to connect on both sides KG2000-pipes; form and pressure stable solid wall pipe; water pressure-tight, thermally bonded Power-Profile to prevent ingress of odor, gas or water; connecting socket on both sides; 2 end caps as installation aid
Brand: Crassus “or equivalent”
Pressure-tight (bar): 2,5
Proof of pressure-tightness: MPA test report
Sealing material: EPDM
Pipe material: Polypropylene (PP, mineral reinforced)
(optionally: PVC)
KG2000-pipe (DN): _____
Wall thickness (cm): _____
or
Item number: ______
Quantity (piece): ______
Price per unit (€): ______
Total price (€): _____
</v>
          </cell>
          <cell r="O1878" t="str">
            <v xml:space="preserve">For the installation in waterproof concrete to connect on both sides KG2000-pipes; form and pressure stable solid wall pipe; water pressure-tight, thermally bonded Power-Profile to prevent ingress of odor, gas or water; connecting socket on both sides; 2 end caps as installation aid
</v>
          </cell>
          <cell r="P1878">
            <v>22</v>
          </cell>
          <cell r="Q1878" t="str">
            <v>-</v>
          </cell>
          <cell r="R1878">
            <v>200</v>
          </cell>
          <cell r="S1878">
            <v>450</v>
          </cell>
          <cell r="T1878">
            <v>2.5</v>
          </cell>
          <cell r="U1878" t="str">
            <v>-</v>
          </cell>
          <cell r="V1878">
            <v>2.4</v>
          </cell>
          <cell r="W1878" t="str">
            <v>PP / EPDM</v>
          </cell>
        </row>
        <row r="1879">
          <cell r="B1879" t="str">
            <v>CRA22139KG2</v>
          </cell>
          <cell r="C1879" t="str">
            <v>C2B200500</v>
          </cell>
          <cell r="D1879">
            <v>39259080</v>
          </cell>
          <cell r="E1879">
            <v>4260391370656</v>
          </cell>
          <cell r="F1879" t="str">
            <v>Wastewater Pipe-Wallpenetrations</v>
          </cell>
          <cell r="G1879" t="str">
            <v>Wall Duct</v>
          </cell>
          <cell r="H1879" t="str">
            <v>Wall Duct KG2000</v>
          </cell>
          <cell r="I1879">
            <v>22006</v>
          </cell>
          <cell r="J1879" t="str">
            <v>Kraso</v>
          </cell>
          <cell r="K1879" t="str">
            <v>Crassus - Wall Duct KG2000 DN 200, for wall thickness 50 cm</v>
          </cell>
          <cell r="L1879" t="str">
            <v>thermally bonded Power-Profile, water pressure-tight up to 2,5 bar, PP / EPDM</v>
          </cell>
          <cell r="M1879" t="str">
            <v>Crassus - Wall Duct KG2000 DN 200, for wall thickness 50 cm; thermally bonded Power-Profile, water pressure-tight up to 2,5 bar, PP / EPDM</v>
          </cell>
          <cell r="N1879" t="str">
            <v xml:space="preserve">Crassus
Wall Duct KG2000
For the installation in waterproof concrete to connect on both sides KG2000-pipes; form and pressure stable solid wall pipe; water pressure-tight, thermally bonded Power-Profile to prevent ingress of odor, gas or water; connecting socket on both sides; 2 end caps as installation aid
Brand: Crassus “or equivalent”
Pressure-tight (bar): 2,5
Proof of pressure-tightness: MPA test report
Sealing material: EPDM
Pipe material: Polypropylene (PP, mineral reinforced)
(optionally: PVC)
KG2000-pipe (DN): _____
Wall thickness (cm): _____
or
Item number: ______
Quantity (piece): ______
Price per unit (€): ______
Total price (€): _____
</v>
          </cell>
          <cell r="O1879" t="str">
            <v xml:space="preserve">For the installation in waterproof concrete to connect on both sides KG2000-pipes; form and pressure stable solid wall pipe; water pressure-tight, thermally bonded Power-Profile to prevent ingress of odor, gas or water; connecting socket on both sides; 2 end caps as installation aid
</v>
          </cell>
          <cell r="P1879">
            <v>22</v>
          </cell>
          <cell r="Q1879" t="str">
            <v>-</v>
          </cell>
          <cell r="R1879">
            <v>200</v>
          </cell>
          <cell r="S1879">
            <v>500</v>
          </cell>
          <cell r="T1879">
            <v>2.5</v>
          </cell>
          <cell r="U1879" t="str">
            <v>-</v>
          </cell>
          <cell r="V1879">
            <v>2.6</v>
          </cell>
          <cell r="W1879" t="str">
            <v>PP / EPDM</v>
          </cell>
        </row>
        <row r="1880">
          <cell r="B1880" t="str">
            <v>CRA22140KG2</v>
          </cell>
          <cell r="C1880" t="str">
            <v>C2B250200</v>
          </cell>
          <cell r="D1880">
            <v>39259080</v>
          </cell>
          <cell r="E1880">
            <v>4260391370663</v>
          </cell>
          <cell r="F1880" t="str">
            <v>Wastewater Pipe-Wallpenetrations</v>
          </cell>
          <cell r="G1880" t="str">
            <v>Wall Duct</v>
          </cell>
          <cell r="H1880" t="str">
            <v>Wall Duct KG2000</v>
          </cell>
          <cell r="I1880">
            <v>22006</v>
          </cell>
          <cell r="J1880" t="str">
            <v>Kraso</v>
          </cell>
          <cell r="K1880" t="str">
            <v>Crassus - Wall Duct KG2000 DN 250, for wall thickness 20 cm</v>
          </cell>
          <cell r="L1880" t="str">
            <v>thermally bonded Power-Profile, water pressure-tight up to 2,5 bar, PP / EPDM</v>
          </cell>
          <cell r="M1880" t="str">
            <v>Crassus - Wall Duct KG2000 DN 250, for wall thickness 20 cm; thermally bonded Power-Profile, water pressure-tight up to 2,5 bar, PP / EPDM</v>
          </cell>
          <cell r="N1880" t="str">
            <v xml:space="preserve">Crassus
Wall Duct KG2000
For the installation in waterproof concrete to connect on both sides KG2000-pipes; form and pressure stable solid wall pipe; water pressure-tight, thermally bonded Power-Profile to prevent ingress of odor, gas or water; connecting socket on both sides; 2 end caps as installation aid
Brand: Crassus “or equivalent”
Pressure-tight (bar): 2,5
Proof of pressure-tightness: MPA test report
Sealing material: EPDM
Pipe material: Polypropylene (PP, mineral reinforced)
(optionally: PVC)
KG2000-pipe (DN): _____
Wall thickness (cm): _____
or
Item number: ______
Quantity (piece): ______
Price per unit (€): ______
Total price (€): _____
</v>
          </cell>
          <cell r="O1880" t="str">
            <v xml:space="preserve">For the installation in waterproof concrete to connect on both sides KG2000-pipes; form and pressure stable solid wall pipe; water pressure-tight, thermally bonded Power-Profile to prevent ingress of odor, gas or water; connecting socket on both sides; 2 end caps as installation aid
</v>
          </cell>
          <cell r="P1880">
            <v>22</v>
          </cell>
          <cell r="Q1880" t="str">
            <v>-</v>
          </cell>
          <cell r="R1880">
            <v>250</v>
          </cell>
          <cell r="S1880">
            <v>200</v>
          </cell>
          <cell r="T1880">
            <v>2.5</v>
          </cell>
          <cell r="U1880" t="str">
            <v>-</v>
          </cell>
          <cell r="V1880">
            <v>2.4</v>
          </cell>
          <cell r="W1880" t="str">
            <v>PP / EPDM</v>
          </cell>
        </row>
        <row r="1881">
          <cell r="B1881" t="str">
            <v>CRA22141KG2</v>
          </cell>
          <cell r="C1881" t="str">
            <v>C2B250240</v>
          </cell>
          <cell r="D1881">
            <v>39259080</v>
          </cell>
          <cell r="E1881">
            <v>4260391370670</v>
          </cell>
          <cell r="F1881" t="str">
            <v>Wastewater Pipe-Wallpenetrations</v>
          </cell>
          <cell r="G1881" t="str">
            <v>Wall Duct</v>
          </cell>
          <cell r="H1881" t="str">
            <v>Wall Duct KG2000</v>
          </cell>
          <cell r="I1881">
            <v>22006</v>
          </cell>
          <cell r="J1881" t="str">
            <v>Kraso</v>
          </cell>
          <cell r="K1881" t="str">
            <v>Crassus - Wall Duct KG2000 DN 250, for wall thickness 24 cm</v>
          </cell>
          <cell r="L1881" t="str">
            <v>thermally bonded Power-Profile, water pressure-tight up to 2,5 bar, PP / EPDM</v>
          </cell>
          <cell r="M1881" t="str">
            <v>Crassus - Wall Duct KG2000 DN 250, for wall thickness 24 cm; thermally bonded Power-Profile, water pressure-tight up to 2,5 bar, PP / EPDM</v>
          </cell>
          <cell r="N1881" t="str">
            <v xml:space="preserve">Crassus
Wall Duct KG2000
For the installation in waterproof concrete to connect on both sides KG2000-pipes; form and pressure stable solid wall pipe; water pressure-tight, thermally bonded Power-Profile to prevent ingress of odor, gas or water; connecting socket on both sides; 2 end caps as installation aid
Brand: Crassus “or equivalent”
Pressure-tight (bar): 2,5
Proof of pressure-tightness: MPA test report
Sealing material: EPDM
Pipe material: Polypropylene (PP, mineral reinforced)
(optionally: PVC)
KG2000-pipe (DN): _____
Wall thickness (cm): _____
or
Item number: ______
Quantity (piece): ______
Price per unit (€): ______
Total price (€): _____
</v>
          </cell>
          <cell r="O1881" t="str">
            <v xml:space="preserve">For the installation in waterproof concrete to connect on both sides KG2000-pipes; form and pressure stable solid wall pipe; water pressure-tight, thermally bonded Power-Profile to prevent ingress of odor, gas or water; connecting socket on both sides; 2 end caps as installation aid
</v>
          </cell>
          <cell r="P1881">
            <v>22</v>
          </cell>
          <cell r="Q1881" t="str">
            <v>-</v>
          </cell>
          <cell r="R1881">
            <v>250</v>
          </cell>
          <cell r="S1881">
            <v>240</v>
          </cell>
          <cell r="T1881">
            <v>2.5</v>
          </cell>
          <cell r="U1881" t="str">
            <v>-</v>
          </cell>
          <cell r="V1881">
            <v>2.6</v>
          </cell>
          <cell r="W1881" t="str">
            <v>PP / EPDM</v>
          </cell>
        </row>
        <row r="1882">
          <cell r="B1882" t="str">
            <v>CRA22142KG2</v>
          </cell>
          <cell r="C1882" t="str">
            <v>C2B250250</v>
          </cell>
          <cell r="D1882">
            <v>39259080</v>
          </cell>
          <cell r="E1882">
            <v>4260391370687</v>
          </cell>
          <cell r="F1882" t="str">
            <v>Wastewater Pipe-Wallpenetrations</v>
          </cell>
          <cell r="G1882" t="str">
            <v>Wall Duct</v>
          </cell>
          <cell r="H1882" t="str">
            <v>Wall Duct KG2000</v>
          </cell>
          <cell r="I1882">
            <v>22006</v>
          </cell>
          <cell r="J1882" t="str">
            <v>Kraso</v>
          </cell>
          <cell r="K1882" t="str">
            <v>Crassus - Wall Duct KG2000 DN 250, for wall thickness 25 cm</v>
          </cell>
          <cell r="L1882" t="str">
            <v>thermally bonded Power-Profile, water pressure-tight up to 2,5 bar, PP / EPDM</v>
          </cell>
          <cell r="M1882" t="str">
            <v>Crassus - Wall Duct KG2000 DN 250, for wall thickness 25 cm; thermally bonded Power-Profile, water pressure-tight up to 2,5 bar, PP / EPDM</v>
          </cell>
          <cell r="N1882" t="str">
            <v xml:space="preserve">Crassus
Wall Duct KG2000
For the installation in waterproof concrete to connect on both sides KG2000-pipes; form and pressure stable solid wall pipe; water pressure-tight, thermally bonded Power-Profile to prevent ingress of odor, gas or water; connecting socket on both sides; 2 end caps as installation aid
Brand: Crassus “or equivalent”
Pressure-tight (bar): 2,5
Proof of pressure-tightness: MPA test report
Sealing material: EPDM
Pipe material: Polypropylene (PP, mineral reinforced)
(optionally: PVC)
KG2000-pipe (DN): _____
Wall thickness (cm): _____
or
Item number: ______
Quantity (piece): ______
Price per unit (€): ______
Total price (€): _____
</v>
          </cell>
          <cell r="O1882" t="str">
            <v xml:space="preserve">For the installation in waterproof concrete to connect on both sides KG2000-pipes; form and pressure stable solid wall pipe; water pressure-tight, thermally bonded Power-Profile to prevent ingress of odor, gas or water; connecting socket on both sides; 2 end caps as installation aid
</v>
          </cell>
          <cell r="P1882">
            <v>22</v>
          </cell>
          <cell r="Q1882" t="str">
            <v>-</v>
          </cell>
          <cell r="R1882">
            <v>250</v>
          </cell>
          <cell r="S1882">
            <v>250</v>
          </cell>
          <cell r="T1882">
            <v>2.5</v>
          </cell>
          <cell r="U1882" t="str">
            <v>-</v>
          </cell>
          <cell r="V1882">
            <v>2.8</v>
          </cell>
          <cell r="W1882" t="str">
            <v>PP / EPDM</v>
          </cell>
        </row>
        <row r="1883">
          <cell r="B1883" t="str">
            <v>CRA22143KG2</v>
          </cell>
          <cell r="C1883" t="str">
            <v>C2B250300</v>
          </cell>
          <cell r="D1883">
            <v>39259080</v>
          </cell>
          <cell r="E1883">
            <v>4260391370694</v>
          </cell>
          <cell r="F1883" t="str">
            <v>Wastewater Pipe-Wallpenetrations</v>
          </cell>
          <cell r="G1883" t="str">
            <v>Wall Duct</v>
          </cell>
          <cell r="H1883" t="str">
            <v>Wall Duct KG2000</v>
          </cell>
          <cell r="I1883">
            <v>22006</v>
          </cell>
          <cell r="J1883" t="str">
            <v>Kraso</v>
          </cell>
          <cell r="K1883" t="str">
            <v>Crassus - Wall Duct KG2000 DN 250, for wall thickness 30 cm</v>
          </cell>
          <cell r="L1883" t="str">
            <v>thermally bonded Power-Profile, water pressure-tight up to 2,5 bar, PP / EPDM</v>
          </cell>
          <cell r="M1883" t="str">
            <v>Crassus - Wall Duct KG2000 DN 250, for wall thickness 30 cm; thermally bonded Power-Profile, water pressure-tight up to 2,5 bar, PP / EPDM</v>
          </cell>
          <cell r="N1883" t="str">
            <v xml:space="preserve">Crassus
Wall Duct KG2000
For the installation in waterproof concrete to connect on both sides KG2000-pipes; form and pressure stable solid wall pipe; water pressure-tight, thermally bonded Power-Profile to prevent ingress of odor, gas or water; connecting socket on both sides; 2 end caps as installation aid
Brand: Crassus “or equivalent”
Pressure-tight (bar): 2,5
Proof of pressure-tightness: MPA test report
Sealing material: EPDM
Pipe material: Polypropylene (PP, mineral reinforced)
(optionally: PVC)
KG2000-pipe (DN): _____
Wall thickness (cm): _____
or
Item number: ______
Quantity (piece): ______
Price per unit (€): ______
Total price (€): _____
</v>
          </cell>
          <cell r="O1883" t="str">
            <v xml:space="preserve">For the installation in waterproof concrete to connect on both sides KG2000-pipes; form and pressure stable solid wall pipe; water pressure-tight, thermally bonded Power-Profile to prevent ingress of odor, gas or water; connecting socket on both sides; 2 end caps as installation aid
</v>
          </cell>
          <cell r="P1883">
            <v>22</v>
          </cell>
          <cell r="Q1883" t="str">
            <v>-</v>
          </cell>
          <cell r="R1883">
            <v>250</v>
          </cell>
          <cell r="S1883">
            <v>300</v>
          </cell>
          <cell r="T1883">
            <v>2.5</v>
          </cell>
          <cell r="U1883" t="str">
            <v>-</v>
          </cell>
          <cell r="V1883">
            <v>3.1</v>
          </cell>
          <cell r="W1883" t="str">
            <v>PP / EPDM</v>
          </cell>
        </row>
        <row r="1884">
          <cell r="B1884" t="str">
            <v>CRA22144KG2</v>
          </cell>
          <cell r="C1884" t="str">
            <v>C2B250350</v>
          </cell>
          <cell r="D1884">
            <v>39259080</v>
          </cell>
          <cell r="E1884">
            <v>4260391370700</v>
          </cell>
          <cell r="F1884" t="str">
            <v>Wastewater Pipe-Wallpenetrations</v>
          </cell>
          <cell r="G1884" t="str">
            <v>Wall Duct</v>
          </cell>
          <cell r="H1884" t="str">
            <v>Wall Duct KG2000</v>
          </cell>
          <cell r="I1884">
            <v>22006</v>
          </cell>
          <cell r="J1884" t="str">
            <v>Kraso</v>
          </cell>
          <cell r="K1884" t="str">
            <v>Crassus - Wall Duct KG2000 DN 250, for wall thickness 35 cm</v>
          </cell>
          <cell r="L1884" t="str">
            <v>thermally bonded Power-Profile, water pressure-tight up to 2,5 bar, PP / EPDM</v>
          </cell>
          <cell r="M1884" t="str">
            <v>Crassus - Wall Duct KG2000 DN 250, for wall thickness 35 cm; thermally bonded Power-Profile, water pressure-tight up to 2,5 bar, PP / EPDM</v>
          </cell>
          <cell r="N1884" t="str">
            <v xml:space="preserve">Crassus
Wall Duct KG2000
For the installation in waterproof concrete to connect on both sides KG2000-pipes; form and pressure stable solid wall pipe; water pressure-tight, thermally bonded Power-Profile to prevent ingress of odor, gas or water; connecting socket on both sides; 2 end caps as installation aid
Brand: Crassus “or equivalent”
Pressure-tight (bar): 2,5
Proof of pressure-tightness: MPA test report
Sealing material: EPDM
Pipe material: Polypropylene (PP, mineral reinforced)
(optionally: PVC)
KG2000-pipe (DN): _____
Wall thickness (cm): _____
or
Item number: ______
Quantity (piece): ______
Price per unit (€): ______
Total price (€): _____
</v>
          </cell>
          <cell r="O1884" t="str">
            <v xml:space="preserve">For the installation in waterproof concrete to connect on both sides KG2000-pipes; form and pressure stable solid wall pipe; water pressure-tight, thermally bonded Power-Profile to prevent ingress of odor, gas or water; connecting socket on both sides; 2 end caps as installation aid
</v>
          </cell>
          <cell r="P1884">
            <v>22</v>
          </cell>
          <cell r="Q1884" t="str">
            <v>-</v>
          </cell>
          <cell r="R1884">
            <v>250</v>
          </cell>
          <cell r="S1884">
            <v>350</v>
          </cell>
          <cell r="T1884">
            <v>2.5</v>
          </cell>
          <cell r="U1884" t="str">
            <v>-</v>
          </cell>
          <cell r="V1884">
            <v>3.4</v>
          </cell>
          <cell r="W1884" t="str">
            <v>PP / EPDM</v>
          </cell>
        </row>
        <row r="1885">
          <cell r="B1885" t="str">
            <v>CRA22145KG2</v>
          </cell>
          <cell r="C1885" t="str">
            <v>C2B250365</v>
          </cell>
          <cell r="D1885">
            <v>39259080</v>
          </cell>
          <cell r="E1885">
            <v>4260391370717</v>
          </cell>
          <cell r="F1885" t="str">
            <v>Wastewater Pipe-Wallpenetrations</v>
          </cell>
          <cell r="G1885" t="str">
            <v>Wall Duct</v>
          </cell>
          <cell r="H1885" t="str">
            <v>Wall Duct KG2000</v>
          </cell>
          <cell r="I1885">
            <v>22006</v>
          </cell>
          <cell r="J1885" t="str">
            <v>Kraso</v>
          </cell>
          <cell r="K1885" t="str">
            <v>Crassus - Wall Duct KG2000 DN 250, for wall thickness 36,5 cm</v>
          </cell>
          <cell r="L1885" t="str">
            <v>thermally bonded Power-Profile, water pressure-tight up to 2,5 bar, PP / EPDM</v>
          </cell>
          <cell r="M1885" t="str">
            <v>Crassus - Wall Duct KG2000 DN 250, for wall thickness 36,5 cm; thermally bonded Power-Profile, water pressure-tight up to 2,5 bar, PP / EPDM</v>
          </cell>
          <cell r="N1885" t="str">
            <v xml:space="preserve">Crassus
Wall Duct KG2000
For the installation in waterproof concrete to connect on both sides KG2000-pipes; form and pressure stable solid wall pipe; water pressure-tight, thermally bonded Power-Profile to prevent ingress of odor, gas or water; connecting socket on both sides; 2 end caps as installation aid
Brand: Crassus “or equivalent”
Pressure-tight (bar): 2,5
Proof of pressure-tightness: MPA test report
Sealing material: EPDM
Pipe material: Polypropylene (PP, mineral reinforced)
(optionally: PVC)
KG2000-pipe (DN): _____
Wall thickness (cm): _____
or
Item number: ______
Quantity (piece): ______
Price per unit (€): ______
Total price (€): _____
</v>
          </cell>
          <cell r="O1885" t="str">
            <v xml:space="preserve">For the installation in waterproof concrete to connect on both sides KG2000-pipes; form and pressure stable solid wall pipe; water pressure-tight, thermally bonded Power-Profile to prevent ingress of odor, gas or water; connecting socket on both sides; 2 end caps as installation aid
</v>
          </cell>
          <cell r="P1885">
            <v>22</v>
          </cell>
          <cell r="Q1885" t="str">
            <v>-</v>
          </cell>
          <cell r="R1885">
            <v>250</v>
          </cell>
          <cell r="S1885">
            <v>365</v>
          </cell>
          <cell r="T1885">
            <v>2.5</v>
          </cell>
          <cell r="U1885" t="str">
            <v>-</v>
          </cell>
          <cell r="V1885">
            <v>3.4</v>
          </cell>
          <cell r="W1885" t="str">
            <v>PP / EPDM</v>
          </cell>
        </row>
        <row r="1886">
          <cell r="B1886" t="str">
            <v>CRA22146KG2</v>
          </cell>
          <cell r="C1886" t="str">
            <v>C2B250400</v>
          </cell>
          <cell r="D1886">
            <v>39259080</v>
          </cell>
          <cell r="E1886">
            <v>4260391370724</v>
          </cell>
          <cell r="F1886" t="str">
            <v>Wastewater Pipe-Wallpenetrations</v>
          </cell>
          <cell r="G1886" t="str">
            <v>Wall Duct</v>
          </cell>
          <cell r="H1886" t="str">
            <v>Wall Duct KG2000</v>
          </cell>
          <cell r="I1886">
            <v>22006</v>
          </cell>
          <cell r="J1886" t="str">
            <v>Kraso</v>
          </cell>
          <cell r="K1886" t="str">
            <v>Crassus - Wall Duct KG2000 DN 250, for wall thickness 40 cm</v>
          </cell>
          <cell r="L1886" t="str">
            <v>thermally bonded Power-Profile, water pressure-tight up to 2,5 bar, PP / EPDM</v>
          </cell>
          <cell r="M1886" t="str">
            <v>Crassus - Wall Duct KG2000 DN 250, for wall thickness 40 cm; thermally bonded Power-Profile, water pressure-tight up to 2,5 bar, PP / EPDM</v>
          </cell>
          <cell r="N1886" t="str">
            <v xml:space="preserve">Crassus
Wall Duct KG2000
For the installation in waterproof concrete to connect on both sides KG2000-pipes; form and pressure stable solid wall pipe; water pressure-tight, thermally bonded Power-Profile to prevent ingress of odor, gas or water; connecting socket on both sides; 2 end caps as installation aid
Brand: Crassus “or equivalent”
Pressure-tight (bar): 2,5
Proof of pressure-tightness: MPA test report
Sealing material: EPDM
Pipe material: Polypropylene (PP, mineral reinforced)
(optionally: PVC)
KG2000-pipe (DN): _____
Wall thickness (cm): _____
or
Item number: ______
Quantity (piece): ______
Price per unit (€): ______
Total price (€): _____
</v>
          </cell>
          <cell r="O1886" t="str">
            <v xml:space="preserve">For the installation in waterproof concrete to connect on both sides KG2000-pipes; form and pressure stable solid wall pipe; water pressure-tight, thermally bonded Power-Profile to prevent ingress of odor, gas or water; connecting socket on both sides; 2 end caps as installation aid
</v>
          </cell>
          <cell r="P1886">
            <v>22</v>
          </cell>
          <cell r="Q1886" t="str">
            <v>-</v>
          </cell>
          <cell r="R1886">
            <v>250</v>
          </cell>
          <cell r="S1886">
            <v>400</v>
          </cell>
          <cell r="T1886">
            <v>2.5</v>
          </cell>
          <cell r="U1886" t="str">
            <v>-</v>
          </cell>
          <cell r="V1886">
            <v>3.8</v>
          </cell>
          <cell r="W1886" t="str">
            <v>PP / EPDM</v>
          </cell>
        </row>
        <row r="1887">
          <cell r="B1887" t="str">
            <v>CRA22147KG2</v>
          </cell>
          <cell r="C1887" t="str">
            <v>C2B250450</v>
          </cell>
          <cell r="D1887">
            <v>39259080</v>
          </cell>
          <cell r="E1887">
            <v>4260391370731</v>
          </cell>
          <cell r="F1887" t="str">
            <v>Wastewater Pipe-Wallpenetrations</v>
          </cell>
          <cell r="G1887" t="str">
            <v>Wall Duct</v>
          </cell>
          <cell r="H1887" t="str">
            <v>Wall Duct KG2000</v>
          </cell>
          <cell r="I1887">
            <v>22006</v>
          </cell>
          <cell r="J1887" t="str">
            <v>Kraso</v>
          </cell>
          <cell r="K1887" t="str">
            <v>Crassus - Wall Duct KG2000 DN 250, for wall thickness 45 cm</v>
          </cell>
          <cell r="L1887" t="str">
            <v>thermally bonded Power-Profile, water pressure-tight up to 2,5 bar, PP / EPDM</v>
          </cell>
          <cell r="M1887" t="str">
            <v>Crassus - Wall Duct KG2000 DN 250, for wall thickness 45 cm; thermally bonded Power-Profile, water pressure-tight up to 2,5 bar, PP / EPDM</v>
          </cell>
          <cell r="N1887" t="str">
            <v xml:space="preserve">Crassus
Wall Duct KG2000
For the installation in waterproof concrete to connect on both sides KG2000-pipes; form and pressure stable solid wall pipe; water pressure-tight, thermally bonded Power-Profile to prevent ingress of odor, gas or water; connecting socket on both sides; 2 end caps as installation aid
Brand: Crassus “or equivalent”
Pressure-tight (bar): 2,5
Proof of pressure-tightness: MPA test report
Sealing material: EPDM
Pipe material: Polypropylene (PP, mineral reinforced)
(optionally: PVC)
KG2000-pipe (DN): _____
Wall thickness (cm): _____
or
Item number: ______
Quantity (piece): ______
Price per unit (€): ______
Total price (€): _____
</v>
          </cell>
          <cell r="O1887" t="str">
            <v xml:space="preserve">For the installation in waterproof concrete to connect on both sides KG2000-pipes; form and pressure stable solid wall pipe; water pressure-tight, thermally bonded Power-Profile to prevent ingress of odor, gas or water; connecting socket on both sides; 2 end caps as installation aid
</v>
          </cell>
          <cell r="P1887">
            <v>22</v>
          </cell>
          <cell r="Q1887" t="str">
            <v>-</v>
          </cell>
          <cell r="R1887">
            <v>250</v>
          </cell>
          <cell r="S1887">
            <v>450</v>
          </cell>
          <cell r="T1887">
            <v>2.5</v>
          </cell>
          <cell r="U1887" t="str">
            <v>-</v>
          </cell>
          <cell r="V1887">
            <v>4.2</v>
          </cell>
          <cell r="W1887" t="str">
            <v>PP / EPDM</v>
          </cell>
        </row>
        <row r="1888">
          <cell r="B1888" t="str">
            <v>CRA22148KG2</v>
          </cell>
          <cell r="C1888" t="str">
            <v>C2B250500</v>
          </cell>
          <cell r="D1888">
            <v>39259080</v>
          </cell>
          <cell r="E1888">
            <v>4260391370748</v>
          </cell>
          <cell r="F1888" t="str">
            <v>Wastewater Pipe-Wallpenetrations</v>
          </cell>
          <cell r="G1888" t="str">
            <v>Wall Duct</v>
          </cell>
          <cell r="H1888" t="str">
            <v>Wall Duct KG2000</v>
          </cell>
          <cell r="I1888">
            <v>22006</v>
          </cell>
          <cell r="J1888" t="str">
            <v>Kraso</v>
          </cell>
          <cell r="K1888" t="str">
            <v>Crassus - Wall Duct KG2000 DN 250, for wall thickness 50 cm</v>
          </cell>
          <cell r="L1888" t="str">
            <v>thermally bonded Power-Profile, water pressure-tight up to 2,5 bar, PP / EPDM</v>
          </cell>
          <cell r="M1888" t="str">
            <v>Crassus - Wall Duct KG2000 DN 250, for wall thickness 50 cm; thermally bonded Power-Profile, water pressure-tight up to 2,5 bar, PP / EPDM</v>
          </cell>
          <cell r="N1888" t="str">
            <v xml:space="preserve">Crassus
Wall Duct KG2000
For the installation in waterproof concrete to connect on both sides KG2000-pipes; form and pressure stable solid wall pipe; water pressure-tight, thermally bonded Power-Profile to prevent ingress of odor, gas or water; connecting socket on both sides; 2 end caps as installation aid
Brand: Crassus “or equivalent”
Pressure-tight (bar): 2,5
Proof of pressure-tightness: MPA test report
Sealing material: EPDM
Pipe material: Polypropylene (PP, mineral reinforced)
(optionally: PVC)
KG2000-pipe (DN): _____
Wall thickness (cm): _____
or
Item number: ______
Quantity (piece): ______
Price per unit (€): ______
Total price (€): _____
</v>
          </cell>
          <cell r="O1888" t="str">
            <v xml:space="preserve">For the installation in waterproof concrete to connect on both sides KG2000-pipes; form and pressure stable solid wall pipe; water pressure-tight, thermally bonded Power-Profile to prevent ingress of odor, gas or water; connecting socket on both sides; 2 end caps as installation aid
</v>
          </cell>
          <cell r="P1888">
            <v>22</v>
          </cell>
          <cell r="Q1888" t="str">
            <v>-</v>
          </cell>
          <cell r="R1888">
            <v>250</v>
          </cell>
          <cell r="S1888">
            <v>500</v>
          </cell>
          <cell r="T1888">
            <v>2.5</v>
          </cell>
          <cell r="U1888" t="str">
            <v>-</v>
          </cell>
          <cell r="V1888">
            <v>4.5999999999999996</v>
          </cell>
          <cell r="W1888" t="str">
            <v>PP / EPDM</v>
          </cell>
        </row>
        <row r="1889">
          <cell r="B1889" t="str">
            <v>CRA22149KG2</v>
          </cell>
          <cell r="C1889" t="str">
            <v>C2B315200</v>
          </cell>
          <cell r="D1889">
            <v>39259080</v>
          </cell>
          <cell r="E1889">
            <v>4260391370755</v>
          </cell>
          <cell r="F1889" t="str">
            <v>Wastewater Pipe-Wallpenetrations</v>
          </cell>
          <cell r="G1889" t="str">
            <v>Wall Duct</v>
          </cell>
          <cell r="H1889" t="str">
            <v>Wall Duct KG2000</v>
          </cell>
          <cell r="I1889">
            <v>22006</v>
          </cell>
          <cell r="J1889" t="str">
            <v>Kraso</v>
          </cell>
          <cell r="K1889" t="str">
            <v>Crassus - Wall Duct KG2000 DN 315, for wall thickness 20 cm</v>
          </cell>
          <cell r="L1889" t="str">
            <v>thermally bonded Power-Profile, water pressure-tight up to 2,5 bar, PP / EPDM</v>
          </cell>
          <cell r="M1889" t="str">
            <v>Crassus - Wall Duct KG2000 DN 315, for wall thickness 20 cm; thermally bonded Power-Profile, water pressure-tight up to 2,5 bar, PP / EPDM</v>
          </cell>
          <cell r="N1889" t="str">
            <v xml:space="preserve">Crassus
Wall Duct KG2000
For the installation in waterproof concrete to connect on both sides KG2000-pipes; form and pressure stable solid wall pipe; water pressure-tight, thermally bonded Power-Profile to prevent ingress of odor, gas or water; connecting socket on both sides; 2 end caps as installation aid
Brand: Crassus “or equivalent”
Pressure-tight (bar): 2,5
Proof of pressure-tightness: MPA test report
Sealing material: EPDM
Pipe material: Polypropylene (PP, mineral reinforced)
(optionally: PVC)
KG2000-pipe (DN): _____
Wall thickness (cm): _____
or
Item number: ______
Quantity (piece): ______
Price per unit (€): ______
Total price (€): _____
</v>
          </cell>
          <cell r="O1889" t="str">
            <v xml:space="preserve">For the installation in waterproof concrete to connect on both sides KG2000-pipes; form and pressure stable solid wall pipe; water pressure-tight, thermally bonded Power-Profile to prevent ingress of odor, gas or water; connecting socket on both sides; 2 end caps as installation aid
</v>
          </cell>
          <cell r="P1889">
            <v>22</v>
          </cell>
          <cell r="Q1889" t="str">
            <v>-</v>
          </cell>
          <cell r="R1889">
            <v>315</v>
          </cell>
          <cell r="S1889">
            <v>200</v>
          </cell>
          <cell r="T1889">
            <v>2.5</v>
          </cell>
          <cell r="U1889" t="str">
            <v>-</v>
          </cell>
          <cell r="V1889">
            <v>3.9</v>
          </cell>
          <cell r="W1889" t="str">
            <v>PP / EPDM</v>
          </cell>
        </row>
        <row r="1890">
          <cell r="B1890" t="str">
            <v>CRA22150KG2</v>
          </cell>
          <cell r="C1890" t="str">
            <v>C2B315240</v>
          </cell>
          <cell r="D1890">
            <v>39259080</v>
          </cell>
          <cell r="E1890">
            <v>4260391370762</v>
          </cell>
          <cell r="F1890" t="str">
            <v>Wastewater Pipe-Wallpenetrations</v>
          </cell>
          <cell r="G1890" t="str">
            <v>Wall Duct</v>
          </cell>
          <cell r="H1890" t="str">
            <v>Wall Duct KG2000</v>
          </cell>
          <cell r="I1890">
            <v>22006</v>
          </cell>
          <cell r="J1890" t="str">
            <v>Kraso</v>
          </cell>
          <cell r="K1890" t="str">
            <v>Crassus - Wall Duct KG2000 DN 315, for wall thickness 24 cm</v>
          </cell>
          <cell r="L1890" t="str">
            <v>thermally bonded Power-Profile, water pressure-tight up to 2,5 bar, PP / EPDM</v>
          </cell>
          <cell r="M1890" t="str">
            <v>Crassus - Wall Duct KG2000 DN 315, for wall thickness 24 cm; thermally bonded Power-Profile, water pressure-tight up to 2,5 bar, PP / EPDM</v>
          </cell>
          <cell r="N1890" t="str">
            <v xml:space="preserve">Crassus
Wall Duct KG2000
For the installation in waterproof concrete to connect on both sides KG2000-pipes; form and pressure stable solid wall pipe; water pressure-tight, thermally bonded Power-Profile to prevent ingress of odor, gas or water; connecting socket on both sides; 2 end caps as installation aid
Brand: Crassus “or equivalent”
Pressure-tight (bar): 2,5
Proof of pressure-tightness: MPA test report
Sealing material: EPDM
Pipe material: Polypropylene (PP, mineral reinforced)
(optionally: PVC)
KG2000-pipe (DN): _____
Wall thickness (cm): _____
or
Item number: ______
Quantity (piece): ______
Price per unit (€): ______
Total price (€): _____
</v>
          </cell>
          <cell r="O1890" t="str">
            <v xml:space="preserve">For the installation in waterproof concrete to connect on both sides KG2000-pipes; form and pressure stable solid wall pipe; water pressure-tight, thermally bonded Power-Profile to prevent ingress of odor, gas or water; connecting socket on both sides; 2 end caps as installation aid
</v>
          </cell>
          <cell r="P1890">
            <v>22</v>
          </cell>
          <cell r="Q1890" t="str">
            <v>-</v>
          </cell>
          <cell r="R1890">
            <v>315</v>
          </cell>
          <cell r="S1890">
            <v>240</v>
          </cell>
          <cell r="T1890">
            <v>2.5</v>
          </cell>
          <cell r="U1890" t="str">
            <v>-</v>
          </cell>
          <cell r="V1890">
            <v>4.2</v>
          </cell>
          <cell r="W1890" t="str">
            <v>PP / EPDM</v>
          </cell>
        </row>
        <row r="1891">
          <cell r="B1891" t="str">
            <v>CRA22151KG2</v>
          </cell>
          <cell r="C1891" t="str">
            <v>C2B315250</v>
          </cell>
          <cell r="D1891">
            <v>39259080</v>
          </cell>
          <cell r="E1891">
            <v>4260391370779</v>
          </cell>
          <cell r="F1891" t="str">
            <v>Wastewater Pipe-Wallpenetrations</v>
          </cell>
          <cell r="G1891" t="str">
            <v>Wall Duct</v>
          </cell>
          <cell r="H1891" t="str">
            <v>Wall Duct KG2000</v>
          </cell>
          <cell r="I1891">
            <v>22006</v>
          </cell>
          <cell r="J1891" t="str">
            <v>Kraso</v>
          </cell>
          <cell r="K1891" t="str">
            <v>Crassus - Wall Duct KG2000 DN 315, for wall thickness 25 cm</v>
          </cell>
          <cell r="L1891" t="str">
            <v>thermally bonded Power-Profile, water pressure-tight up to 2,5 bar, PP / EPDM</v>
          </cell>
          <cell r="M1891" t="str">
            <v>Crassus - Wall Duct KG2000 DN 315, for wall thickness 25 cm; thermally bonded Power-Profile, water pressure-tight up to 2,5 bar, PP / EPDM</v>
          </cell>
          <cell r="N1891" t="str">
            <v xml:space="preserve">Crassus
Wall Duct KG2000
For the installation in waterproof concrete to connect on both sides KG2000-pipes; form and pressure stable solid wall pipe; water pressure-tight, thermally bonded Power-Profile to prevent ingress of odor, gas or water; connecting socket on both sides; 2 end caps as installation aid
Brand: Crassus “or equivalent”
Pressure-tight (bar): 2,5
Proof of pressure-tightness: MPA test report
Sealing material: EPDM
Pipe material: Polypropylene (PP, mineral reinforced)
(optionally: PVC)
KG2000-pipe (DN): _____
Wall thickness (cm): _____
or
Item number: ______
Quantity (piece): ______
Price per unit (€): ______
Total price (€): _____
</v>
          </cell>
          <cell r="O1891" t="str">
            <v xml:space="preserve">For the installation in waterproof concrete to connect on both sides KG2000-pipes; form and pressure stable solid wall pipe; water pressure-tight, thermally bonded Power-Profile to prevent ingress of odor, gas or water; connecting socket on both sides; 2 end caps as installation aid
</v>
          </cell>
          <cell r="P1891">
            <v>22</v>
          </cell>
          <cell r="Q1891" t="str">
            <v>-</v>
          </cell>
          <cell r="R1891">
            <v>315</v>
          </cell>
          <cell r="S1891">
            <v>250</v>
          </cell>
          <cell r="T1891">
            <v>2.5</v>
          </cell>
          <cell r="U1891" t="str">
            <v>-</v>
          </cell>
          <cell r="V1891">
            <v>4.2</v>
          </cell>
          <cell r="W1891" t="str">
            <v>PP / EPDM</v>
          </cell>
        </row>
        <row r="1892">
          <cell r="B1892" t="str">
            <v>CRA22152KG2</v>
          </cell>
          <cell r="C1892" t="str">
            <v>C2B315300</v>
          </cell>
          <cell r="D1892">
            <v>39259080</v>
          </cell>
          <cell r="E1892">
            <v>4260391370786</v>
          </cell>
          <cell r="F1892" t="str">
            <v>Wastewater Pipe-Wallpenetrations</v>
          </cell>
          <cell r="G1892" t="str">
            <v>Wall Duct</v>
          </cell>
          <cell r="H1892" t="str">
            <v>Wall Duct KG2000</v>
          </cell>
          <cell r="I1892">
            <v>22006</v>
          </cell>
          <cell r="J1892" t="str">
            <v>Kraso</v>
          </cell>
          <cell r="K1892" t="str">
            <v>Crassus - Wall Duct KG2000 DN 315, for wall thickness 30 cm</v>
          </cell>
          <cell r="L1892" t="str">
            <v>thermally bonded Power-Profile, water pressure-tight up to 2,5 bar, PP / EPDM</v>
          </cell>
          <cell r="M1892" t="str">
            <v>Crassus - Wall Duct KG2000 DN 315, for wall thickness 30 cm; thermally bonded Power-Profile, water pressure-tight up to 2,5 bar, PP / EPDM</v>
          </cell>
          <cell r="N1892" t="str">
            <v xml:space="preserve">Crassus
Wall Duct KG2000
For the installation in waterproof concrete to connect on both sides KG2000-pipes; form and pressure stable solid wall pipe; water pressure-tight, thermally bonded Power-Profile to prevent ingress of odor, gas or water; connecting socket on both sides; 2 end caps as installation aid
Brand: Crassus “or equivalent”
Pressure-tight (bar): 2,5
Proof of pressure-tightness: MPA test report
Sealing material: EPDM
Pipe material: Polypropylene (PP, mineral reinforced)
(optionally: PVC)
KG2000-pipe (DN): _____
Wall thickness (cm): _____
or
Item number: ______
Quantity (piece): ______
Price per unit (€): ______
Total price (€): _____
</v>
          </cell>
          <cell r="O1892" t="str">
            <v xml:space="preserve">For the installation in waterproof concrete to connect on both sides KG2000-pipes; form and pressure stable solid wall pipe; water pressure-tight, thermally bonded Power-Profile to prevent ingress of odor, gas or water; connecting socket on both sides; 2 end caps as installation aid
</v>
          </cell>
          <cell r="P1892">
            <v>22</v>
          </cell>
          <cell r="Q1892" t="str">
            <v>-</v>
          </cell>
          <cell r="R1892">
            <v>315</v>
          </cell>
          <cell r="S1892">
            <v>300</v>
          </cell>
          <cell r="T1892">
            <v>2.5</v>
          </cell>
          <cell r="U1892" t="str">
            <v>-</v>
          </cell>
          <cell r="V1892">
            <v>4.7</v>
          </cell>
          <cell r="W1892" t="str">
            <v>PP / EPDM</v>
          </cell>
        </row>
        <row r="1893">
          <cell r="B1893" t="str">
            <v>CRA22153KG2</v>
          </cell>
          <cell r="C1893" t="str">
            <v>C2B315350</v>
          </cell>
          <cell r="D1893">
            <v>39259080</v>
          </cell>
          <cell r="E1893">
            <v>4260391370793</v>
          </cell>
          <cell r="F1893" t="str">
            <v>Wastewater Pipe-Wallpenetrations</v>
          </cell>
          <cell r="G1893" t="str">
            <v>Wall Duct</v>
          </cell>
          <cell r="H1893" t="str">
            <v>Wall Duct KG2000</v>
          </cell>
          <cell r="I1893">
            <v>22006</v>
          </cell>
          <cell r="J1893" t="str">
            <v>Kraso</v>
          </cell>
          <cell r="K1893" t="str">
            <v>Crassus - Wall Duct KG2000 DN 315, for wall thickness 35 cm</v>
          </cell>
          <cell r="L1893" t="str">
            <v>thermally bonded Power-Profile, water pressure-tight up to 2,5 bar, PP / EPDM</v>
          </cell>
          <cell r="M1893" t="str">
            <v>Crassus - Wall Duct KG2000 DN 315, for wall thickness 35 cm; thermally bonded Power-Profile, water pressure-tight up to 2,5 bar, PP / EPDM</v>
          </cell>
          <cell r="N1893" t="str">
            <v xml:space="preserve">Crassus
Wall Duct KG2000
For the installation in waterproof concrete to connect on both sides KG2000-pipes; form and pressure stable solid wall pipe; water pressure-tight, thermally bonded Power-Profile to prevent ingress of odor, gas or water; connecting socket on both sides; 2 end caps as installation aid
Brand: Crassus “or equivalent”
Pressure-tight (bar): 2,5
Proof of pressure-tightness: MPA test report
Sealing material: EPDM
Pipe material: Polypropylene (PP, mineral reinforced)
(optionally: PVC)
KG2000-pipe (DN): _____
Wall thickness (cm): _____
or
Item number: ______
Quantity (piece): ______
Price per unit (€): ______
Total price (€): _____
</v>
          </cell>
          <cell r="O1893" t="str">
            <v xml:space="preserve">For the installation in waterproof concrete to connect on both sides KG2000-pipes; form and pressure stable solid wall pipe; water pressure-tight, thermally bonded Power-Profile to prevent ingress of odor, gas or water; connecting socket on both sides; 2 end caps as installation aid
</v>
          </cell>
          <cell r="P1893">
            <v>22</v>
          </cell>
          <cell r="Q1893" t="str">
            <v>-</v>
          </cell>
          <cell r="R1893">
            <v>315</v>
          </cell>
          <cell r="S1893">
            <v>350</v>
          </cell>
          <cell r="T1893">
            <v>2.5</v>
          </cell>
          <cell r="U1893" t="str">
            <v>-</v>
          </cell>
          <cell r="V1893">
            <v>5.5</v>
          </cell>
          <cell r="W1893" t="str">
            <v>PP / EPDM</v>
          </cell>
        </row>
        <row r="1894">
          <cell r="B1894" t="str">
            <v>CRA22154KG2</v>
          </cell>
          <cell r="C1894" t="str">
            <v>C2B315365</v>
          </cell>
          <cell r="D1894">
            <v>39259080</v>
          </cell>
          <cell r="E1894">
            <v>4260391370809</v>
          </cell>
          <cell r="F1894" t="str">
            <v>Wastewater Pipe-Wallpenetrations</v>
          </cell>
          <cell r="G1894" t="str">
            <v>Wall Duct</v>
          </cell>
          <cell r="H1894" t="str">
            <v>Wall Duct KG2000</v>
          </cell>
          <cell r="I1894">
            <v>22006</v>
          </cell>
          <cell r="J1894" t="str">
            <v>Kraso</v>
          </cell>
          <cell r="K1894" t="str">
            <v>Crassus - Wall Duct KG2000 DN 315, for wall thickness 36,5 cm</v>
          </cell>
          <cell r="L1894" t="str">
            <v>thermally bonded Power-Profile, water pressure-tight up to 2,5 bar, PP / EPDM</v>
          </cell>
          <cell r="M1894" t="str">
            <v>Crassus - Wall Duct KG2000 DN 315, for wall thickness 36,5 cm; thermally bonded Power-Profile, water pressure-tight up to 2,5 bar, PP / EPDM</v>
          </cell>
          <cell r="N1894" t="str">
            <v xml:space="preserve">Crassus
Wall Duct KG2000
For the installation in waterproof concrete to connect on both sides KG2000-pipes; form and pressure stable solid wall pipe; water pressure-tight, thermally bonded Power-Profile to prevent ingress of odor, gas or water; connecting socket on both sides; 2 end caps as installation aid
Brand: Crassus “or equivalent”
Pressure-tight (bar): 2,5
Proof of pressure-tightness: MPA test report
Sealing material: EPDM
Pipe material: Polypropylene (PP, mineral reinforced)
(optionally: PVC)
KG2000-pipe (DN): _____
Wall thickness (cm): _____
or
Item number: ______
Quantity (piece): ______
Price per unit (€): ______
Total price (€): _____
</v>
          </cell>
          <cell r="O1894" t="str">
            <v xml:space="preserve">For the installation in waterproof concrete to connect on both sides KG2000-pipes; form and pressure stable solid wall pipe; water pressure-tight, thermally bonded Power-Profile to prevent ingress of odor, gas or water; connecting socket on both sides; 2 end caps as installation aid
</v>
          </cell>
          <cell r="P1894">
            <v>22</v>
          </cell>
          <cell r="Q1894" t="str">
            <v>-</v>
          </cell>
          <cell r="R1894">
            <v>315</v>
          </cell>
          <cell r="S1894">
            <v>365</v>
          </cell>
          <cell r="T1894">
            <v>2.5</v>
          </cell>
          <cell r="U1894" t="str">
            <v>-</v>
          </cell>
          <cell r="V1894">
            <v>5.5</v>
          </cell>
          <cell r="W1894" t="str">
            <v>PP / EPDM</v>
          </cell>
        </row>
        <row r="1895">
          <cell r="B1895" t="str">
            <v>CRA22155KG2</v>
          </cell>
          <cell r="C1895" t="str">
            <v>C2B315400</v>
          </cell>
          <cell r="D1895">
            <v>39259080</v>
          </cell>
          <cell r="E1895">
            <v>4260391370816</v>
          </cell>
          <cell r="F1895" t="str">
            <v>Wastewater Pipe-Wallpenetrations</v>
          </cell>
          <cell r="G1895" t="str">
            <v>Wall Duct</v>
          </cell>
          <cell r="H1895" t="str">
            <v>Wall Duct KG2000</v>
          </cell>
          <cell r="I1895">
            <v>22006</v>
          </cell>
          <cell r="J1895" t="str">
            <v>Kraso</v>
          </cell>
          <cell r="K1895" t="str">
            <v>Crassus - Wall Duct KG2000 DN 315, for wall thickness 40 cm</v>
          </cell>
          <cell r="L1895" t="str">
            <v>thermally bonded Power-Profile, water pressure-tight up to 2,5 bar, PP / EPDM</v>
          </cell>
          <cell r="M1895" t="str">
            <v>Crassus - Wall Duct KG2000 DN 315, for wall thickness 40 cm; thermally bonded Power-Profile, water pressure-tight up to 2,5 bar, PP / EPDM</v>
          </cell>
          <cell r="N1895" t="str">
            <v xml:space="preserve">Crassus
Wall Duct KG2000
For the installation in waterproof concrete to connect on both sides KG2000-pipes; form and pressure stable solid wall pipe; water pressure-tight, thermally bonded Power-Profile to prevent ingress of odor, gas or water; connecting socket on both sides; 2 end caps as installation aid
Brand: Crassus “or equivalent”
Pressure-tight (bar): 2,5
Proof of pressure-tightness: MPA test report
Sealing material: EPDM
Pipe material: Polypropylene (PP, mineral reinforced)
(optionally: PVC)
KG2000-pipe (DN): _____
Wall thickness (cm): _____
or
Item number: ______
Quantity (piece): ______
Price per unit (€): ______
Total price (€): _____
</v>
          </cell>
          <cell r="O1895" t="str">
            <v xml:space="preserve">For the installation in waterproof concrete to connect on both sides KG2000-pipes; form and pressure stable solid wall pipe; water pressure-tight, thermally bonded Power-Profile to prevent ingress of odor, gas or water; connecting socket on both sides; 2 end caps as installation aid
</v>
          </cell>
          <cell r="P1895">
            <v>22</v>
          </cell>
          <cell r="Q1895" t="str">
            <v>-</v>
          </cell>
          <cell r="R1895">
            <v>315</v>
          </cell>
          <cell r="S1895">
            <v>400</v>
          </cell>
          <cell r="T1895">
            <v>2.5</v>
          </cell>
          <cell r="U1895" t="str">
            <v>-</v>
          </cell>
          <cell r="V1895">
            <v>6.3</v>
          </cell>
          <cell r="W1895" t="str">
            <v>PP / EPDM</v>
          </cell>
        </row>
        <row r="1896">
          <cell r="B1896" t="str">
            <v>CRA22156KG2</v>
          </cell>
          <cell r="C1896" t="str">
            <v>C2B315450</v>
          </cell>
          <cell r="D1896">
            <v>39259080</v>
          </cell>
          <cell r="E1896">
            <v>4260391370823</v>
          </cell>
          <cell r="F1896" t="str">
            <v>Wastewater Pipe-Wallpenetrations</v>
          </cell>
          <cell r="G1896" t="str">
            <v>Wall Duct</v>
          </cell>
          <cell r="H1896" t="str">
            <v>Wall Duct KG2000</v>
          </cell>
          <cell r="I1896">
            <v>22006</v>
          </cell>
          <cell r="J1896" t="str">
            <v>Kraso</v>
          </cell>
          <cell r="K1896" t="str">
            <v>Crassus - Wall Duct KG2000 DN 315, for wall thickness 45 cm</v>
          </cell>
          <cell r="L1896" t="str">
            <v>thermally bonded Power-Profile, water pressure-tight up to 2,5 bar, PP / EPDM</v>
          </cell>
          <cell r="M1896" t="str">
            <v>Crassus - Wall Duct KG2000 DN 315, for wall thickness 45 cm; thermally bonded Power-Profile, water pressure-tight up to 2,5 bar, PP / EPDM</v>
          </cell>
          <cell r="N1896" t="str">
            <v xml:space="preserve">Crassus
Wall Duct KG2000
For the installation in waterproof concrete to connect on both sides KG2000-pipes; form and pressure stable solid wall pipe; water pressure-tight, thermally bonded Power-Profile to prevent ingress of odor, gas or water; connecting socket on both sides; 2 end caps as installation aid
Brand: Crassus “or equivalent”
Pressure-tight (bar): 2,5
Proof of pressure-tightness: MPA test report
Sealing material: EPDM
Pipe material: Polypropylene (PP, mineral reinforced)
(optionally: PVC)
KG2000-pipe (DN): _____
Wall thickness (cm): _____
or
Item number: ______
Quantity (piece): ______
Price per unit (€): ______
Total price (€): _____
</v>
          </cell>
          <cell r="O1896" t="str">
            <v xml:space="preserve">For the installation in waterproof concrete to connect on both sides KG2000-pipes; form and pressure stable solid wall pipe; water pressure-tight, thermally bonded Power-Profile to prevent ingress of odor, gas or water; connecting socket on both sides; 2 end caps as installation aid
</v>
          </cell>
          <cell r="P1896">
            <v>22</v>
          </cell>
          <cell r="Q1896" t="str">
            <v>-</v>
          </cell>
          <cell r="R1896">
            <v>315</v>
          </cell>
          <cell r="S1896">
            <v>450</v>
          </cell>
          <cell r="T1896">
            <v>2.5</v>
          </cell>
          <cell r="U1896" t="str">
            <v>-</v>
          </cell>
          <cell r="V1896">
            <v>7.1</v>
          </cell>
          <cell r="W1896" t="str">
            <v>PP / EPDM</v>
          </cell>
        </row>
        <row r="1897">
          <cell r="B1897" t="str">
            <v>CRA22157KG2</v>
          </cell>
          <cell r="C1897" t="str">
            <v>C2B315500</v>
          </cell>
          <cell r="D1897">
            <v>39259080</v>
          </cell>
          <cell r="E1897">
            <v>4260391370830</v>
          </cell>
          <cell r="F1897" t="str">
            <v>Wastewater Pipe-Wallpenetrations</v>
          </cell>
          <cell r="G1897" t="str">
            <v>Wall Duct</v>
          </cell>
          <cell r="H1897" t="str">
            <v>Wall Duct KG2000</v>
          </cell>
          <cell r="I1897">
            <v>22006</v>
          </cell>
          <cell r="J1897" t="str">
            <v>Kraso</v>
          </cell>
          <cell r="K1897" t="str">
            <v>Crassus - Wall Duct KG2000 DN 315, for wall thickness 50 cm</v>
          </cell>
          <cell r="L1897" t="str">
            <v>thermally bonded Power-Profile, water pressure-tight up to 2,5 bar, PP / EPDM</v>
          </cell>
          <cell r="M1897" t="str">
            <v>Crassus - Wall Duct KG2000 DN 315, for wall thickness 50 cm; thermally bonded Power-Profile, water pressure-tight up to 2,5 bar, PP / EPDM</v>
          </cell>
          <cell r="N1897" t="str">
            <v xml:space="preserve">Crassus
Wall Duct KG2000
For the installation in waterproof concrete to connect on both sides KG2000-pipes; form and pressure stable solid wall pipe; water pressure-tight, thermally bonded Power-Profile to prevent ingress of odor, gas or water; connecting socket on both sides; 2 end caps as installation aid
Brand: Crassus “or equivalent”
Pressure-tight (bar): 2,5
Proof of pressure-tightness: MPA test report
Sealing material: EPDM
Pipe material: Polypropylene (PP, mineral reinforced)
(optionally: PVC)
KG2000-pipe (DN): _____
Wall thickness (cm): _____
or
Item number: ______
Quantity (piece): ______
Price per unit (€): ______
Total price (€): _____
</v>
          </cell>
          <cell r="O1897" t="str">
            <v xml:space="preserve">For the installation in waterproof concrete to connect on both sides KG2000-pipes; form and pressure stable solid wall pipe; water pressure-tight, thermally bonded Power-Profile to prevent ingress of odor, gas or water; connecting socket on both sides; 2 end caps as installation aid
</v>
          </cell>
          <cell r="P1897">
            <v>22</v>
          </cell>
          <cell r="Q1897" t="str">
            <v>-</v>
          </cell>
          <cell r="R1897">
            <v>315</v>
          </cell>
          <cell r="S1897">
            <v>500</v>
          </cell>
          <cell r="T1897">
            <v>2.5</v>
          </cell>
          <cell r="U1897" t="str">
            <v>-</v>
          </cell>
          <cell r="V1897">
            <v>7.9</v>
          </cell>
          <cell r="W1897" t="str">
            <v>PP / EPDM</v>
          </cell>
        </row>
        <row r="1898">
          <cell r="B1898" t="str">
            <v>CRA22158KG2</v>
          </cell>
          <cell r="C1898" t="str">
            <v>C2B400200</v>
          </cell>
          <cell r="D1898">
            <v>39259080</v>
          </cell>
          <cell r="E1898">
            <v>4260391370847</v>
          </cell>
          <cell r="F1898" t="str">
            <v>Wastewater Pipe-Wallpenetrations</v>
          </cell>
          <cell r="G1898" t="str">
            <v>Wall Duct</v>
          </cell>
          <cell r="H1898" t="str">
            <v>Wall Duct KG2000</v>
          </cell>
          <cell r="I1898">
            <v>22006</v>
          </cell>
          <cell r="J1898" t="str">
            <v>Kraso</v>
          </cell>
          <cell r="K1898" t="str">
            <v>Crassus - Wall Duct KG2000 DN 400, for wall thickness 20 cm</v>
          </cell>
          <cell r="L1898" t="str">
            <v>thermally bonded Power-Profile, water pressure-tight up to 2,5 bar, PP / EPDM</v>
          </cell>
          <cell r="M1898" t="str">
            <v>Crassus - Wall Duct KG2000 DN 400, for wall thickness 20 cm; thermally bonded Power-Profile, water pressure-tight up to 2,5 bar, PP / EPDM</v>
          </cell>
          <cell r="N1898" t="str">
            <v xml:space="preserve">Crassus
Wall Duct KG2000
For the installation in waterproof concrete to connect on both sides KG2000-pipes; form and pressure stable solid wall pipe; water pressure-tight, thermally bonded Power-Profile to prevent ingress of odor, gas or water; connecting socket on both sides; 2 end caps as installation aid
Brand: Crassus “or equivalent”
Pressure-tight (bar): 2,5
Proof of pressure-tightness: MPA test report
Sealing material: EPDM
Pipe material: Polypropylene (PP, mineral reinforced)
(optionally: PVC)
KG2000-pipe (DN): _____
Wall thickness (cm): _____
or
Item number: ______
Quantity (piece): ______
Price per unit (€): ______
Total price (€): _____
</v>
          </cell>
          <cell r="O1898" t="str">
            <v xml:space="preserve">For the installation in waterproof concrete to connect on both sides KG2000-pipes; form and pressure stable solid wall pipe; water pressure-tight, thermally bonded Power-Profile to prevent ingress of odor, gas or water; connecting socket on both sides; 2 end caps as installation aid
</v>
          </cell>
          <cell r="P1898">
            <v>22</v>
          </cell>
          <cell r="Q1898" t="str">
            <v>-</v>
          </cell>
          <cell r="R1898">
            <v>400</v>
          </cell>
          <cell r="S1898">
            <v>200</v>
          </cell>
          <cell r="T1898">
            <v>2.5</v>
          </cell>
          <cell r="U1898" t="str">
            <v>-</v>
          </cell>
          <cell r="V1898">
            <v>6.9</v>
          </cell>
          <cell r="W1898" t="str">
            <v>PP / EPDM</v>
          </cell>
        </row>
        <row r="1899">
          <cell r="B1899" t="str">
            <v>CRA22159KG2</v>
          </cell>
          <cell r="C1899" t="str">
            <v>C2B400240</v>
          </cell>
          <cell r="D1899">
            <v>39259080</v>
          </cell>
          <cell r="E1899">
            <v>4260391370854</v>
          </cell>
          <cell r="F1899" t="str">
            <v>Wastewater Pipe-Wallpenetrations</v>
          </cell>
          <cell r="G1899" t="str">
            <v>Wall Duct</v>
          </cell>
          <cell r="H1899" t="str">
            <v>Wall Duct KG2000</v>
          </cell>
          <cell r="I1899">
            <v>22006</v>
          </cell>
          <cell r="J1899" t="str">
            <v>Kraso</v>
          </cell>
          <cell r="K1899" t="str">
            <v>Crassus - Wall Duct KG2000 DN 400, for wall thickness 24 cm</v>
          </cell>
          <cell r="L1899" t="str">
            <v>thermally bonded Power-Profile, water pressure-tight up to 2,5 bar, PP / EPDM</v>
          </cell>
          <cell r="M1899" t="str">
            <v>Crassus - Wall Duct KG2000 DN 400, for wall thickness 24 cm; thermally bonded Power-Profile, water pressure-tight up to 2,5 bar, PP / EPDM</v>
          </cell>
          <cell r="N1899" t="str">
            <v xml:space="preserve">Crassus
Wall Duct KG2000
For the installation in waterproof concrete to connect on both sides KG2000-pipes; form and pressure stable solid wall pipe; water pressure-tight, thermally bonded Power-Profile to prevent ingress of odor, gas or water; connecting socket on both sides; 2 end caps as installation aid
Brand: Crassus “or equivalent”
Pressure-tight (bar): 2,5
Proof of pressure-tightness: MPA test report
Sealing material: EPDM
Pipe material: Polypropylene (PP, mineral reinforced)
(optionally: PVC)
KG2000-pipe (DN): _____
Wall thickness (cm): _____
or
Item number: ______
Quantity (piece): ______
Price per unit (€): ______
Total price (€): _____
</v>
          </cell>
          <cell r="O1899" t="str">
            <v xml:space="preserve">For the installation in waterproof concrete to connect on both sides KG2000-pipes; form and pressure stable solid wall pipe; water pressure-tight, thermally bonded Power-Profile to prevent ingress of odor, gas or water; connecting socket on both sides; 2 end caps as installation aid
</v>
          </cell>
          <cell r="P1899">
            <v>22</v>
          </cell>
          <cell r="Q1899" t="str">
            <v>-</v>
          </cell>
          <cell r="R1899">
            <v>400</v>
          </cell>
          <cell r="S1899">
            <v>240</v>
          </cell>
          <cell r="T1899">
            <v>2.5</v>
          </cell>
          <cell r="U1899" t="str">
            <v>-</v>
          </cell>
          <cell r="V1899">
            <v>7.3</v>
          </cell>
          <cell r="W1899" t="str">
            <v>PP / EPDM</v>
          </cell>
        </row>
        <row r="1900">
          <cell r="B1900" t="str">
            <v>CRA22160KG2</v>
          </cell>
          <cell r="C1900" t="str">
            <v>C2B400250</v>
          </cell>
          <cell r="D1900">
            <v>39259080</v>
          </cell>
          <cell r="E1900">
            <v>4260391370861</v>
          </cell>
          <cell r="F1900" t="str">
            <v>Wastewater Pipe-Wallpenetrations</v>
          </cell>
          <cell r="G1900" t="str">
            <v>Wall Duct</v>
          </cell>
          <cell r="H1900" t="str">
            <v>Wall Duct KG2000</v>
          </cell>
          <cell r="I1900">
            <v>22006</v>
          </cell>
          <cell r="J1900" t="str">
            <v>Kraso</v>
          </cell>
          <cell r="K1900" t="str">
            <v>Crassus - Wall Duct KG2000 DN 400, for wall thickness 25 cm</v>
          </cell>
          <cell r="L1900" t="str">
            <v>thermally bonded Power-Profile, water pressure-tight up to 2,5 bar, PP / EPDM</v>
          </cell>
          <cell r="M1900" t="str">
            <v>Crassus - Wall Duct KG2000 DN 400, for wall thickness 25 cm; thermally bonded Power-Profile, water pressure-tight up to 2,5 bar, PP / EPDM</v>
          </cell>
          <cell r="N1900" t="str">
            <v xml:space="preserve">Crassus
Wall Duct KG2000
For the installation in waterproof concrete to connect on both sides KG2000-pipes; form and pressure stable solid wall pipe; water pressure-tight, thermally bonded Power-Profile to prevent ingress of odor, gas or water; connecting socket on both sides; 2 end caps as installation aid
Brand: Crassus “or equivalent”
Pressure-tight (bar): 2,5
Proof of pressure-tightness: MPA test report
Sealing material: EPDM
Pipe material: Polypropylene (PP, mineral reinforced)
(optionally: PVC)
KG2000-pipe (DN): _____
Wall thickness (cm): _____
or
Item number: ______
Quantity (piece): ______
Price per unit (€): ______
Total price (€): _____
</v>
          </cell>
          <cell r="O1900" t="str">
            <v xml:space="preserve">For the installation in waterproof concrete to connect on both sides KG2000-pipes; form and pressure stable solid wall pipe; water pressure-tight, thermally bonded Power-Profile to prevent ingress of odor, gas or water; connecting socket on both sides; 2 end caps as installation aid
</v>
          </cell>
          <cell r="P1900">
            <v>22</v>
          </cell>
          <cell r="Q1900" t="str">
            <v>-</v>
          </cell>
          <cell r="R1900">
            <v>400</v>
          </cell>
          <cell r="S1900">
            <v>250</v>
          </cell>
          <cell r="T1900">
            <v>2.5</v>
          </cell>
          <cell r="U1900" t="str">
            <v>-</v>
          </cell>
          <cell r="V1900">
            <v>7.3</v>
          </cell>
          <cell r="W1900" t="str">
            <v>PP / EPDM</v>
          </cell>
        </row>
        <row r="1901">
          <cell r="B1901" t="str">
            <v>CRA22161KG2</v>
          </cell>
          <cell r="C1901" t="str">
            <v>C2B400300</v>
          </cell>
          <cell r="D1901">
            <v>39259080</v>
          </cell>
          <cell r="E1901">
            <v>4260391370878</v>
          </cell>
          <cell r="F1901" t="str">
            <v>Wastewater Pipe-Wallpenetrations</v>
          </cell>
          <cell r="G1901" t="str">
            <v>Wall Duct</v>
          </cell>
          <cell r="H1901" t="str">
            <v>Wall Duct KG2000</v>
          </cell>
          <cell r="I1901">
            <v>22006</v>
          </cell>
          <cell r="J1901" t="str">
            <v>Kraso</v>
          </cell>
          <cell r="K1901" t="str">
            <v>Crassus - Wall Duct KG2000 DN 400, for wall thickness 30 cm</v>
          </cell>
          <cell r="L1901" t="str">
            <v>thermally bonded Power-Profile, water pressure-tight up to 2,5 bar, PP / EPDM</v>
          </cell>
          <cell r="M1901" t="str">
            <v>Crassus - Wall Duct KG2000 DN 400, for wall thickness 30 cm; thermally bonded Power-Profile, water pressure-tight up to 2,5 bar, PP / EPDM</v>
          </cell>
          <cell r="N1901" t="str">
            <v xml:space="preserve">Crassus
Wall Duct KG2000
For the installation in waterproof concrete to connect on both sides KG2000-pipes; form and pressure stable solid wall pipe; water pressure-tight, thermally bonded Power-Profile to prevent ingress of odor, gas or water; connecting socket on both sides; 2 end caps as installation aid
Brand: Crassus “or equivalent”
Pressure-tight (bar): 2,5
Proof of pressure-tightness: MPA test report
Sealing material: EPDM
Pipe material: Polypropylene (PP, mineral reinforced)
(optionally: PVC)
KG2000-pipe (DN): _____
Wall thickness (cm): _____
or
Item number: ______
Quantity (piece): ______
Price per unit (€): ______
Total price (€): _____
</v>
          </cell>
          <cell r="O1901" t="str">
            <v xml:space="preserve">For the installation in waterproof concrete to connect on both sides KG2000-pipes; form and pressure stable solid wall pipe; water pressure-tight, thermally bonded Power-Profile to prevent ingress of odor, gas or water; connecting socket on both sides; 2 end caps as installation aid
</v>
          </cell>
          <cell r="P1901">
            <v>22</v>
          </cell>
          <cell r="Q1901" t="str">
            <v>-</v>
          </cell>
          <cell r="R1901">
            <v>400</v>
          </cell>
          <cell r="S1901">
            <v>300</v>
          </cell>
          <cell r="T1901">
            <v>2.5</v>
          </cell>
          <cell r="U1901" t="str">
            <v>-</v>
          </cell>
          <cell r="V1901">
            <v>7.8</v>
          </cell>
          <cell r="W1901" t="str">
            <v>PP / EPDM</v>
          </cell>
        </row>
        <row r="1902">
          <cell r="B1902" t="str">
            <v>CRA22162KG2</v>
          </cell>
          <cell r="C1902" t="str">
            <v>C2B400350</v>
          </cell>
          <cell r="D1902">
            <v>39259080</v>
          </cell>
          <cell r="E1902">
            <v>4260391370885</v>
          </cell>
          <cell r="F1902" t="str">
            <v>Wastewater Pipe-Wallpenetrations</v>
          </cell>
          <cell r="G1902" t="str">
            <v>Wall Duct</v>
          </cell>
          <cell r="H1902" t="str">
            <v>Wall Duct KG2000</v>
          </cell>
          <cell r="I1902">
            <v>22006</v>
          </cell>
          <cell r="J1902" t="str">
            <v>Kraso</v>
          </cell>
          <cell r="K1902" t="str">
            <v>Crassus - Wall Duct KG2000 DN 400, for wall thickness 35 cm</v>
          </cell>
          <cell r="L1902" t="str">
            <v>thermally bonded Power-Profile, water pressure-tight up to 2,5 bar, PP / EPDM</v>
          </cell>
          <cell r="M1902" t="str">
            <v>Crassus - Wall Duct KG2000 DN 400, for wall thickness 35 cm; thermally bonded Power-Profile, water pressure-tight up to 2,5 bar, PP / EPDM</v>
          </cell>
          <cell r="N1902" t="str">
            <v xml:space="preserve">Crassus
Wall Duct KG2000
For the installation in waterproof concrete to connect on both sides KG2000-pipes; form and pressure stable solid wall pipe; water pressure-tight, thermally bonded Power-Profile to prevent ingress of odor, gas or water; connecting socket on both sides; 2 end caps as installation aid
Brand: Crassus “or equivalent”
Pressure-tight (bar): 2,5
Proof of pressure-tightness: MPA test report
Sealing material: EPDM
Pipe material: Polypropylene (PP, mineral reinforced)
(optionally: PVC)
KG2000-pipe (DN): _____
Wall thickness (cm): _____
or
Item number: ______
Quantity (piece): ______
Price per unit (€): ______
Total price (€): _____
</v>
          </cell>
          <cell r="O1902" t="str">
            <v xml:space="preserve">For the installation in waterproof concrete to connect on both sides KG2000-pipes; form and pressure stable solid wall pipe; water pressure-tight, thermally bonded Power-Profile to prevent ingress of odor, gas or water; connecting socket on both sides; 2 end caps as installation aid
</v>
          </cell>
          <cell r="P1902">
            <v>22</v>
          </cell>
          <cell r="Q1902" t="str">
            <v>-</v>
          </cell>
          <cell r="R1902">
            <v>400</v>
          </cell>
          <cell r="S1902">
            <v>350</v>
          </cell>
          <cell r="T1902">
            <v>2.5</v>
          </cell>
          <cell r="U1902" t="str">
            <v>-</v>
          </cell>
          <cell r="V1902">
            <v>8.3000000000000007</v>
          </cell>
          <cell r="W1902" t="str">
            <v>PP / EPDM</v>
          </cell>
        </row>
        <row r="1903">
          <cell r="B1903" t="str">
            <v>CRA22163KG2</v>
          </cell>
          <cell r="C1903" t="str">
            <v>C2B400365</v>
          </cell>
          <cell r="D1903">
            <v>39259080</v>
          </cell>
          <cell r="E1903">
            <v>4260391370892</v>
          </cell>
          <cell r="F1903" t="str">
            <v>Wastewater Pipe-Wallpenetrations</v>
          </cell>
          <cell r="G1903" t="str">
            <v>Wall Duct</v>
          </cell>
          <cell r="H1903" t="str">
            <v>Wall Duct KG2000</v>
          </cell>
          <cell r="I1903">
            <v>22006</v>
          </cell>
          <cell r="J1903" t="str">
            <v>Kraso</v>
          </cell>
          <cell r="K1903" t="str">
            <v>Crassus - Wall Duct KG2000 DN 400, for wall thickness 36,5 cm</v>
          </cell>
          <cell r="L1903" t="str">
            <v>thermally bonded Power-Profile, water pressure-tight up to 2,5 bar, PP / EPDM</v>
          </cell>
          <cell r="M1903" t="str">
            <v>Crassus - Wall Duct KG2000 DN 400, for wall thickness 36,5 cm; thermally bonded Power-Profile, water pressure-tight up to 2,5 bar, PP / EPDM</v>
          </cell>
          <cell r="N1903" t="str">
            <v xml:space="preserve">Crassus
Wall Duct KG2000
For the installation in waterproof concrete to connect on both sides KG2000-pipes; form and pressure stable solid wall pipe; water pressure-tight, thermally bonded Power-Profile to prevent ingress of odor, gas or water; connecting socket on both sides; 2 end caps as installation aid
Brand: Crassus “or equivalent”
Pressure-tight (bar): 2,5
Proof of pressure-tightness: MPA test report
Sealing material: EPDM
Pipe material: Polypropylene (PP, mineral reinforced)
(optionally: PVC)
KG2000-pipe (DN): _____
Wall thickness (cm): _____
or
Item number: ______
Quantity (piece): ______
Price per unit (€): ______
Total price (€): _____
</v>
          </cell>
          <cell r="O1903" t="str">
            <v xml:space="preserve">For the installation in waterproof concrete to connect on both sides KG2000-pipes; form and pressure stable solid wall pipe; water pressure-tight, thermally bonded Power-Profile to prevent ingress of odor, gas or water; connecting socket on both sides; 2 end caps as installation aid
</v>
          </cell>
          <cell r="P1903">
            <v>22</v>
          </cell>
          <cell r="Q1903" t="str">
            <v>-</v>
          </cell>
          <cell r="R1903">
            <v>400</v>
          </cell>
          <cell r="S1903">
            <v>365</v>
          </cell>
          <cell r="T1903">
            <v>2.5</v>
          </cell>
          <cell r="U1903" t="str">
            <v>-</v>
          </cell>
          <cell r="V1903">
            <v>8.3000000000000007</v>
          </cell>
          <cell r="W1903" t="str">
            <v>PP / EPDM</v>
          </cell>
        </row>
        <row r="1904">
          <cell r="B1904" t="str">
            <v>CRA22164KG2</v>
          </cell>
          <cell r="C1904" t="str">
            <v>C2B400400</v>
          </cell>
          <cell r="D1904">
            <v>39259080</v>
          </cell>
          <cell r="E1904">
            <v>4260391370908</v>
          </cell>
          <cell r="F1904" t="str">
            <v>Wastewater Pipe-Wallpenetrations</v>
          </cell>
          <cell r="G1904" t="str">
            <v>Wall Duct</v>
          </cell>
          <cell r="H1904" t="str">
            <v>Wall Duct KG2000</v>
          </cell>
          <cell r="I1904">
            <v>22006</v>
          </cell>
          <cell r="J1904" t="str">
            <v>Kraso</v>
          </cell>
          <cell r="K1904" t="str">
            <v>Crassus - Wall Duct KG2000 DN 400, for wall thickness 40 cm</v>
          </cell>
          <cell r="L1904" t="str">
            <v>thermally bonded Power-Profile, water pressure-tight up to 2,5 bar, PP / EPDM</v>
          </cell>
          <cell r="M1904" t="str">
            <v>Crassus - Wall Duct KG2000 DN 400, for wall thickness 40 cm; thermally bonded Power-Profile, water pressure-tight up to 2,5 bar, PP / EPDM</v>
          </cell>
          <cell r="N1904" t="str">
            <v xml:space="preserve">Crassus
Wall Duct KG2000
For the installation in waterproof concrete to connect on both sides KG2000-pipes; form and pressure stable solid wall pipe; water pressure-tight, thermally bonded Power-Profile to prevent ingress of odor, gas or water; connecting socket on both sides; 2 end caps as installation aid
Brand: Crassus “or equivalent”
Pressure-tight (bar): 2,5
Proof of pressure-tightness: MPA test report
Sealing material: EPDM
Pipe material: Polypropylene (PP, mineral reinforced)
(optionally: PVC)
KG2000-pipe (DN): _____
Wall thickness (cm): _____
or
Item number: ______
Quantity (piece): ______
Price per unit (€): ______
Total price (€): _____
</v>
          </cell>
          <cell r="O1904" t="str">
            <v xml:space="preserve">For the installation in waterproof concrete to connect on both sides KG2000-pipes; form and pressure stable solid wall pipe; water pressure-tight, thermally bonded Power-Profile to prevent ingress of odor, gas or water; connecting socket on both sides; 2 end caps as installation aid
</v>
          </cell>
          <cell r="P1904">
            <v>22</v>
          </cell>
          <cell r="Q1904" t="str">
            <v>-</v>
          </cell>
          <cell r="R1904">
            <v>400</v>
          </cell>
          <cell r="S1904">
            <v>400</v>
          </cell>
          <cell r="T1904">
            <v>2.5</v>
          </cell>
          <cell r="U1904" t="str">
            <v>-</v>
          </cell>
          <cell r="V1904">
            <v>8.8000000000000007</v>
          </cell>
          <cell r="W1904" t="str">
            <v>PP / EPDM</v>
          </cell>
        </row>
        <row r="1905">
          <cell r="B1905" t="str">
            <v>CRA22165KG2</v>
          </cell>
          <cell r="C1905" t="str">
            <v>C2B400450</v>
          </cell>
          <cell r="D1905">
            <v>39259080</v>
          </cell>
          <cell r="E1905">
            <v>4260391370915</v>
          </cell>
          <cell r="F1905" t="str">
            <v>Wastewater Pipe-Wallpenetrations</v>
          </cell>
          <cell r="G1905" t="str">
            <v>Wall Duct</v>
          </cell>
          <cell r="H1905" t="str">
            <v>Wall Duct KG2000</v>
          </cell>
          <cell r="I1905">
            <v>22006</v>
          </cell>
          <cell r="J1905" t="str">
            <v>Kraso</v>
          </cell>
          <cell r="K1905" t="str">
            <v>Crassus - Wall Duct KG2000 DN 400, for wall thickness 45 cm</v>
          </cell>
          <cell r="L1905" t="str">
            <v>thermally bonded Power-Profile, water pressure-tight up to 2,5 bar, PP / EPDM</v>
          </cell>
          <cell r="M1905" t="str">
            <v>Crassus - Wall Duct KG2000 DN 400, for wall thickness 45 cm; thermally bonded Power-Profile, water pressure-tight up to 2,5 bar, PP / EPDM</v>
          </cell>
          <cell r="N1905" t="str">
            <v xml:space="preserve">Crassus
Wall Duct KG2000
For the installation in waterproof concrete to connect on both sides KG2000-pipes; form and pressure stable solid wall pipe; water pressure-tight, thermally bonded Power-Profile to prevent ingress of odor, gas or water; connecting socket on both sides; 2 end caps as installation aid
Brand: Crassus “or equivalent”
Pressure-tight (bar): 2,5
Proof of pressure-tightness: MPA test report
Sealing material: EPDM
Pipe material: Polypropylene (PP, mineral reinforced)
(optionally: PVC)
KG2000-pipe (DN): _____
Wall thickness (cm): _____
or
Item number: ______
Quantity (piece): ______
Price per unit (€): ______
Total price (€): _____
</v>
          </cell>
          <cell r="O1905" t="str">
            <v xml:space="preserve">For the installation in waterproof concrete to connect on both sides KG2000-pipes; form and pressure stable solid wall pipe; water pressure-tight, thermally bonded Power-Profile to prevent ingress of odor, gas or water; connecting socket on both sides; 2 end caps as installation aid
</v>
          </cell>
          <cell r="P1905">
            <v>22</v>
          </cell>
          <cell r="Q1905" t="str">
            <v>-</v>
          </cell>
          <cell r="R1905">
            <v>400</v>
          </cell>
          <cell r="S1905">
            <v>450</v>
          </cell>
          <cell r="T1905">
            <v>2.5</v>
          </cell>
          <cell r="U1905" t="str">
            <v>-</v>
          </cell>
          <cell r="V1905">
            <v>9.3000000000000007</v>
          </cell>
          <cell r="W1905" t="str">
            <v>PP / EPDM</v>
          </cell>
        </row>
        <row r="1906">
          <cell r="B1906" t="str">
            <v>CRA22166KG2</v>
          </cell>
          <cell r="C1906" t="str">
            <v>C2B400500</v>
          </cell>
          <cell r="D1906">
            <v>39259080</v>
          </cell>
          <cell r="E1906">
            <v>4260391370922</v>
          </cell>
          <cell r="F1906" t="str">
            <v>Wastewater Pipe-Wallpenetrations</v>
          </cell>
          <cell r="G1906" t="str">
            <v>Wall Duct</v>
          </cell>
          <cell r="H1906" t="str">
            <v>Wall Duct KG2000</v>
          </cell>
          <cell r="I1906">
            <v>22006</v>
          </cell>
          <cell r="J1906" t="str">
            <v>Kraso</v>
          </cell>
          <cell r="K1906" t="str">
            <v>Crassus - Wall Duct KG2000 DN 400, for wall thickness 50 cm</v>
          </cell>
          <cell r="L1906" t="str">
            <v>thermally bonded Power-Profile, water pressure-tight up to 2,5 bar, PP / EPDM</v>
          </cell>
          <cell r="M1906" t="str">
            <v>Crassus - Wall Duct KG2000 DN 400, for wall thickness 50 cm; thermally bonded Power-Profile, water pressure-tight up to 2,5 bar, PP / EPDM</v>
          </cell>
          <cell r="N1906" t="str">
            <v xml:space="preserve">Crassus
Wall Duct KG2000
For the installation in waterproof concrete to connect on both sides KG2000-pipes; form and pressure stable solid wall pipe; water pressure-tight, thermally bonded Power-Profile to prevent ingress of odor, gas or water; connecting socket on both sides; 2 end caps as installation aid
Brand: Crassus “or equivalent”
Pressure-tight (bar): 2,5
Proof of pressure-tightness: MPA test report
Sealing material: EPDM
Pipe material: Polypropylene (PP, mineral reinforced)
(optionally: PVC)
KG2000-pipe (DN): _____
Wall thickness (cm): _____
or
Item number: ______
Quantity (piece): ______
Price per unit (€): ______
Total price (€): _____
</v>
          </cell>
          <cell r="O1906" t="str">
            <v xml:space="preserve">For the installation in waterproof concrete to connect on both sides KG2000-pipes; form and pressure stable solid wall pipe; water pressure-tight, thermally bonded Power-Profile to prevent ingress of odor, gas or water; connecting socket on both sides; 2 end caps as installation aid
</v>
          </cell>
          <cell r="P1906">
            <v>22</v>
          </cell>
          <cell r="Q1906" t="str">
            <v>-</v>
          </cell>
          <cell r="R1906">
            <v>400</v>
          </cell>
          <cell r="S1906">
            <v>500</v>
          </cell>
          <cell r="T1906">
            <v>2.5</v>
          </cell>
          <cell r="U1906" t="str">
            <v>-</v>
          </cell>
          <cell r="V1906">
            <v>9.8000000000000007</v>
          </cell>
          <cell r="W1906" t="str">
            <v>PP / EPDM</v>
          </cell>
        </row>
        <row r="1907">
          <cell r="B1907" t="str">
            <v>CRA22176KG2</v>
          </cell>
          <cell r="C1907" t="str">
            <v>C2BO11015</v>
          </cell>
          <cell r="D1907">
            <v>39259080</v>
          </cell>
          <cell r="E1907">
            <v>4260391370144</v>
          </cell>
          <cell r="F1907" t="str">
            <v>Wastewater Pipe-Wallpenetrations</v>
          </cell>
          <cell r="G1907" t="str">
            <v>Wall Duct</v>
          </cell>
          <cell r="H1907" t="str">
            <v>Wall Duct KG2000 Bend</v>
          </cell>
          <cell r="I1907">
            <v>22009</v>
          </cell>
          <cell r="J1907" t="str">
            <v>Kraso</v>
          </cell>
          <cell r="K1907" t="str">
            <v>Crassus - Wall Duct KG2000 Bend DN 110 15°</v>
          </cell>
          <cell r="L1907" t="str">
            <v>thermally bonded Power-Profile, water pressure-tight up to 2,5 bar, PP / EPDM</v>
          </cell>
          <cell r="M1907" t="str">
            <v>Crassus - Wall Duct KG2000 Bend DN 110 15°; thermally bonded Power-Profile, water pressure-tight up to 2,5 bar, PP / EPDM</v>
          </cell>
          <cell r="N1907" t="str">
            <v xml:space="preserve">Crassus
Wall Duct KG2000 Bend
For the installation in waterproof concrete to connect KG2000-pipes; form and pressure stable solid wall pipe; water pressure-tight, thermally bonded Power-Profile to prevent ingress of odor, gas or water; one-sided connecting socket
Brand: Crassus “or equivalent”
Pressure-tight (bar): 2,5
Proof of pressure-tightness: MPA test report
Sealing material: EPDM
Pipe material: Polypropylene (PP, mineral reinforced)
(optionally: PVC)
KG2000-pipe (DN): _____
Required bend (15°, 30°, 45°): _____
or
Item number: ______
Quantity (piece): ______
Price per unit (€): ______
Total price (€): _____
</v>
          </cell>
          <cell r="O1907" t="str">
            <v>For the installation in waterproof concrete to connect KG2000-pipes; form and pressure stable solid wall pipe; water pressure-tight, thermally bonded Power-Profile to prevent ingress of odor, gas or water; one-sided connecting socket</v>
          </cell>
          <cell r="P1907">
            <v>22</v>
          </cell>
          <cell r="Q1907" t="str">
            <v>-</v>
          </cell>
          <cell r="R1907">
            <v>110</v>
          </cell>
          <cell r="S1907" t="str">
            <v>15°</v>
          </cell>
          <cell r="T1907">
            <v>2.5</v>
          </cell>
          <cell r="U1907" t="str">
            <v>-</v>
          </cell>
          <cell r="V1907">
            <v>0.4</v>
          </cell>
          <cell r="W1907" t="str">
            <v>PP / EPDM</v>
          </cell>
        </row>
        <row r="1908">
          <cell r="B1908" t="str">
            <v>CRA22177KG2</v>
          </cell>
          <cell r="C1908" t="str">
            <v>C2BO11030</v>
          </cell>
          <cell r="D1908">
            <v>39259080</v>
          </cell>
          <cell r="E1908">
            <v>4260391370151</v>
          </cell>
          <cell r="F1908" t="str">
            <v>Wastewater Pipe-Wallpenetrations</v>
          </cell>
          <cell r="G1908" t="str">
            <v>Wall Duct</v>
          </cell>
          <cell r="H1908" t="str">
            <v>Wall Duct KG2000 Bend</v>
          </cell>
          <cell r="I1908">
            <v>22009</v>
          </cell>
          <cell r="J1908" t="str">
            <v>Kraso</v>
          </cell>
          <cell r="K1908" t="str">
            <v>Crassus - Wall Duct KG2000 Bend DN 110 30°</v>
          </cell>
          <cell r="L1908" t="str">
            <v>thermally bonded Power-Profile, water pressure-tight up to 2,5 bar, PP / EPDM</v>
          </cell>
          <cell r="M1908" t="str">
            <v>Crassus - Wall Duct KG2000 Bend DN 110 30°; thermally bonded Power-Profile, water pressure-tight up to 2,5 bar, PP / EPDM</v>
          </cell>
          <cell r="N1908" t="str">
            <v xml:space="preserve">Crassus
Wall Duct KG2000 Bend
For the installation in waterproof concrete to connect KG2000-pipes; form and pressure stable solid wall pipe; water pressure-tight, thermally bonded Power-Profile to prevent ingress of odor, gas or water; one-sided connecting socket
Brand: Crassus “or equivalent”
Pressure-tight (bar): 2,5
Proof of pressure-tightness: MPA test report
Sealing material: EPDM
Pipe material: Polypropylene (PP, mineral reinforced)
(optionally: PVC)
KG2000-pipe (DN): _____
Required bend (15°, 30°, 45°): _____
or
Item number: ______
Quantity (piece): ______
Price per unit (€): ______
Total price (€): _____
</v>
          </cell>
          <cell r="O1908" t="str">
            <v>For the installation in waterproof concrete to connect KG2000-pipes; form and pressure stable solid wall pipe; water pressure-tight, thermally bonded Power-Profile to prevent ingress of odor, gas or water; one-sided connecting socket</v>
          </cell>
          <cell r="P1908">
            <v>22</v>
          </cell>
          <cell r="Q1908" t="str">
            <v>-</v>
          </cell>
          <cell r="R1908">
            <v>110</v>
          </cell>
          <cell r="S1908" t="str">
            <v>30°</v>
          </cell>
          <cell r="T1908">
            <v>2.5</v>
          </cell>
          <cell r="U1908" t="str">
            <v>-</v>
          </cell>
          <cell r="V1908">
            <v>0.4</v>
          </cell>
          <cell r="W1908" t="str">
            <v>PP / EPDM</v>
          </cell>
        </row>
        <row r="1909">
          <cell r="B1909" t="str">
            <v>CRA22178KG2</v>
          </cell>
          <cell r="C1909" t="str">
            <v>C2BO11045</v>
          </cell>
          <cell r="D1909">
            <v>39259080</v>
          </cell>
          <cell r="E1909">
            <v>4260391370168</v>
          </cell>
          <cell r="F1909" t="str">
            <v>Wastewater Pipe-Wallpenetrations</v>
          </cell>
          <cell r="G1909" t="str">
            <v>Wall Duct</v>
          </cell>
          <cell r="H1909" t="str">
            <v>Wall Duct KG2000 Bend</v>
          </cell>
          <cell r="I1909">
            <v>22009</v>
          </cell>
          <cell r="J1909" t="str">
            <v>Kraso</v>
          </cell>
          <cell r="K1909" t="str">
            <v>Crassus - Wall Duct KG2000 Bend DN 110 45°</v>
          </cell>
          <cell r="L1909" t="str">
            <v>thermally bonded Power-Profile, water pressure-tight up to 2,5 bar, PP / EPDM</v>
          </cell>
          <cell r="M1909" t="str">
            <v>Crassus - Wall Duct KG2000 Bend DN 110 45°; thermally bonded Power-Profile, water pressure-tight up to 2,5 bar, PP / EPDM</v>
          </cell>
          <cell r="N1909" t="str">
            <v xml:space="preserve">Crassus
Wall Duct KG2000 Bend
For the installation in waterproof concrete to connect KG2000-pipes; form and pressure stable solid wall pipe; water pressure-tight, thermally bonded Power-Profile to prevent ingress of odor, gas or water; one-sided connecting socket
Brand: Crassus “or equivalent”
Pressure-tight (bar): 2,5
Proof of pressure-tightness: MPA test report
Sealing material: EPDM
Pipe material: Polypropylene (PP, mineral reinforced)
(optionally: PVC)
KG2000-pipe (DN): _____
Required bend (15°, 30°, 45°): _____
or
Item number: ______
Quantity (piece): ______
Price per unit (€): ______
Total price (€): _____
</v>
          </cell>
          <cell r="O1909" t="str">
            <v>For the installation in waterproof concrete to connect KG2000-pipes; form and pressure stable solid wall pipe; water pressure-tight, thermally bonded Power-Profile to prevent ingress of odor, gas or water; one-sided connecting socket</v>
          </cell>
          <cell r="P1909">
            <v>22</v>
          </cell>
          <cell r="Q1909" t="str">
            <v>-</v>
          </cell>
          <cell r="R1909">
            <v>110</v>
          </cell>
          <cell r="S1909" t="str">
            <v>45°</v>
          </cell>
          <cell r="T1909">
            <v>2.5</v>
          </cell>
          <cell r="U1909" t="str">
            <v>-</v>
          </cell>
          <cell r="V1909">
            <v>0.4</v>
          </cell>
          <cell r="W1909" t="str">
            <v>PP / EPDM</v>
          </cell>
        </row>
        <row r="1910">
          <cell r="B1910" t="str">
            <v>CRA22179KG2</v>
          </cell>
          <cell r="C1910" t="str">
            <v>C2BO12515</v>
          </cell>
          <cell r="D1910">
            <v>39259080</v>
          </cell>
          <cell r="E1910">
            <v>4260391370175</v>
          </cell>
          <cell r="F1910" t="str">
            <v>Wastewater Pipe-Wallpenetrations</v>
          </cell>
          <cell r="G1910" t="str">
            <v>Wall Duct</v>
          </cell>
          <cell r="H1910" t="str">
            <v>Wall Duct KG2000 Bend</v>
          </cell>
          <cell r="I1910">
            <v>22009</v>
          </cell>
          <cell r="J1910" t="str">
            <v>Kraso</v>
          </cell>
          <cell r="K1910" t="str">
            <v>Crassus - Wall Duct KG2000 Bend DN 125 15°</v>
          </cell>
          <cell r="L1910" t="str">
            <v>thermally bonded Power-Profile, water pressure-tight up to 2,5 bar, PP / EPDM</v>
          </cell>
          <cell r="M1910" t="str">
            <v>Crassus - Wall Duct KG2000 Bend DN 125 15°; thermally bonded Power-Profile, water pressure-tight up to 2,5 bar, PP / EPDM</v>
          </cell>
          <cell r="N1910" t="str">
            <v xml:space="preserve">Crassus
Wall Duct KG2000 Bend
For the installation in waterproof concrete to connect KG2000-pipes; form and pressure stable solid wall pipe; water pressure-tight, thermally bonded Power-Profile to prevent ingress of odor, gas or water; one-sided connecting socket
Brand: Crassus “or equivalent”
Pressure-tight (bar): 2,5
Proof of pressure-tightness: MPA test report
Sealing material: EPDM
Pipe material: Polypropylene (PP, mineral reinforced)
(optionally: PVC)
KG2000-pipe (DN): _____
Required bend (15°, 30°, 45°): _____
or
Item number: ______
Quantity (piece): ______
Price per unit (€): ______
Total price (€): _____
</v>
          </cell>
          <cell r="O1910" t="str">
            <v>For the installation in waterproof concrete to connect KG2000-pipes; form and pressure stable solid wall pipe; water pressure-tight, thermally bonded Power-Profile to prevent ingress of odor, gas or water; one-sided connecting socket</v>
          </cell>
          <cell r="P1910">
            <v>22</v>
          </cell>
          <cell r="Q1910" t="str">
            <v>-</v>
          </cell>
          <cell r="R1910">
            <v>125</v>
          </cell>
          <cell r="S1910" t="str">
            <v>15°</v>
          </cell>
          <cell r="T1910">
            <v>2.5</v>
          </cell>
          <cell r="U1910" t="str">
            <v>-</v>
          </cell>
          <cell r="V1910">
            <v>0.5</v>
          </cell>
          <cell r="W1910" t="str">
            <v>PP / EPDM</v>
          </cell>
        </row>
        <row r="1911">
          <cell r="B1911" t="str">
            <v>CRA22180KG2</v>
          </cell>
          <cell r="C1911" t="str">
            <v>C2BO12530</v>
          </cell>
          <cell r="D1911">
            <v>39259080</v>
          </cell>
          <cell r="E1911">
            <v>4260391370182</v>
          </cell>
          <cell r="F1911" t="str">
            <v>Wastewater Pipe-Wallpenetrations</v>
          </cell>
          <cell r="G1911" t="str">
            <v>Wall Duct</v>
          </cell>
          <cell r="H1911" t="str">
            <v>Wall Duct KG2000 Bend</v>
          </cell>
          <cell r="I1911">
            <v>22009</v>
          </cell>
          <cell r="J1911" t="str">
            <v>Kraso</v>
          </cell>
          <cell r="K1911" t="str">
            <v>Crassus - Wall Duct KG2000 Bend DN 125 30°</v>
          </cell>
          <cell r="L1911" t="str">
            <v>thermally bonded Power-Profile, water pressure-tight up to 2,5 bar, PP / EPDM</v>
          </cell>
          <cell r="M1911" t="str">
            <v>Crassus - Wall Duct KG2000 Bend DN 125 30°; thermally bonded Power-Profile, water pressure-tight up to 2,5 bar, PP / EPDM</v>
          </cell>
          <cell r="N1911" t="str">
            <v xml:space="preserve">Crassus
Wall Duct KG2000 Bend
For the installation in waterproof concrete to connect KG2000-pipes; form and pressure stable solid wall pipe; water pressure-tight, thermally bonded Power-Profile to prevent ingress of odor, gas or water; one-sided connecting socket
Brand: Crassus “or equivalent”
Pressure-tight (bar): 2,5
Proof of pressure-tightness: MPA test report
Sealing material: EPDM
Pipe material: Polypropylene (PP, mineral reinforced)
(optionally: PVC)
KG2000-pipe (DN): _____
Required bend (15°, 30°, 45°): _____
or
Item number: ______
Quantity (piece): ______
Price per unit (€): ______
Total price (€): _____
</v>
          </cell>
          <cell r="O1911" t="str">
            <v>For the installation in waterproof concrete to connect KG2000-pipes; form and pressure stable solid wall pipe; water pressure-tight, thermally bonded Power-Profile to prevent ingress of odor, gas or water; one-sided connecting socket</v>
          </cell>
          <cell r="P1911">
            <v>22</v>
          </cell>
          <cell r="Q1911" t="str">
            <v>-</v>
          </cell>
          <cell r="R1911">
            <v>125</v>
          </cell>
          <cell r="S1911" t="str">
            <v>30°</v>
          </cell>
          <cell r="T1911">
            <v>2.5</v>
          </cell>
          <cell r="U1911" t="str">
            <v>-</v>
          </cell>
          <cell r="V1911">
            <v>0.5</v>
          </cell>
          <cell r="W1911" t="str">
            <v>PP / EPDM</v>
          </cell>
        </row>
        <row r="1912">
          <cell r="B1912" t="str">
            <v>CRA22181KG2</v>
          </cell>
          <cell r="C1912" t="str">
            <v>C2BO12545</v>
          </cell>
          <cell r="D1912">
            <v>39259080</v>
          </cell>
          <cell r="E1912">
            <v>4260391370199</v>
          </cell>
          <cell r="F1912" t="str">
            <v>Wastewater Pipe-Wallpenetrations</v>
          </cell>
          <cell r="G1912" t="str">
            <v>Wall Duct</v>
          </cell>
          <cell r="H1912" t="str">
            <v>Wall Duct KG2000 Bend</v>
          </cell>
          <cell r="I1912">
            <v>22009</v>
          </cell>
          <cell r="J1912" t="str">
            <v>Kraso</v>
          </cell>
          <cell r="K1912" t="str">
            <v>Crassus - Wall Duct KG2000 Bend DN 125 45°</v>
          </cell>
          <cell r="L1912" t="str">
            <v>thermally bonded Power-Profile, water pressure-tight up to 2,5 bar, PP / EPDM</v>
          </cell>
          <cell r="M1912" t="str">
            <v>Crassus - Wall Duct KG2000 Bend DN 125 45°; thermally bonded Power-Profile, water pressure-tight up to 2,5 bar, PP / EPDM</v>
          </cell>
          <cell r="N1912" t="str">
            <v xml:space="preserve">Crassus
Wall Duct KG2000 Bend
For the installation in waterproof concrete to connect KG2000-pipes; form and pressure stable solid wall pipe; water pressure-tight, thermally bonded Power-Profile to prevent ingress of odor, gas or water; one-sided connecting socket
Brand: Crassus “or equivalent”
Pressure-tight (bar): 2,5
Proof of pressure-tightness: MPA test report
Sealing material: EPDM
Pipe material: Polypropylene (PP, mineral reinforced)
(optionally: PVC)
KG2000-pipe (DN): _____
Required bend (15°, 30°, 45°): _____
or
Item number: ______
Quantity (piece): ______
Price per unit (€): ______
Total price (€): _____
</v>
          </cell>
          <cell r="O1912" t="str">
            <v>For the installation in waterproof concrete to connect KG2000-pipes; form and pressure stable solid wall pipe; water pressure-tight, thermally bonded Power-Profile to prevent ingress of odor, gas or water; one-sided connecting socket</v>
          </cell>
          <cell r="P1912">
            <v>22</v>
          </cell>
          <cell r="Q1912" t="str">
            <v>-</v>
          </cell>
          <cell r="R1912">
            <v>125</v>
          </cell>
          <cell r="S1912" t="str">
            <v>45°</v>
          </cell>
          <cell r="T1912">
            <v>2.5</v>
          </cell>
          <cell r="U1912" t="str">
            <v>-</v>
          </cell>
          <cell r="V1912">
            <v>0.5</v>
          </cell>
          <cell r="W1912" t="str">
            <v>PP / EPDM</v>
          </cell>
        </row>
        <row r="1913">
          <cell r="B1913" t="str">
            <v>CRA22182KG2</v>
          </cell>
          <cell r="C1913" t="str">
            <v>C2BO16015</v>
          </cell>
          <cell r="D1913">
            <v>39259080</v>
          </cell>
          <cell r="E1913">
            <v>4260391370205</v>
          </cell>
          <cell r="F1913" t="str">
            <v>Wastewater Pipe-Wallpenetrations</v>
          </cell>
          <cell r="G1913" t="str">
            <v>Wall Duct</v>
          </cell>
          <cell r="H1913" t="str">
            <v>Wall Duct KG2000 Bend</v>
          </cell>
          <cell r="I1913">
            <v>22009</v>
          </cell>
          <cell r="J1913" t="str">
            <v>Kraso</v>
          </cell>
          <cell r="K1913" t="str">
            <v>Crassus - Wall Duct KG2000 Bend DN 160 15°</v>
          </cell>
          <cell r="L1913" t="str">
            <v>thermally bonded Power-Profile, water pressure-tight up to 2,5 bar, PP / EPDM</v>
          </cell>
          <cell r="M1913" t="str">
            <v>Crassus - Wall Duct KG2000 Bend DN 160 15°; thermally bonded Power-Profile, water pressure-tight up to 2,5 bar, PP / EPDM</v>
          </cell>
          <cell r="N1913" t="str">
            <v xml:space="preserve">Crassus
Wall Duct KG2000 Bend
For the installation in waterproof concrete to connect KG2000-pipes; form and pressure stable solid wall pipe; water pressure-tight, thermally bonded Power-Profile to prevent ingress of odor, gas or water; one-sided connecting socket
Brand: Crassus “or equivalent”
Pressure-tight (bar): 2,5
Proof of pressure-tightness: MPA test report
Sealing material: EPDM
Pipe material: Polypropylene (PP, mineral reinforced)
(optionally: PVC)
KG2000-pipe (DN): _____
Required bend (15°, 30°, 45°): _____
or
Item number: ______
Quantity (piece): ______
Price per unit (€): ______
Total price (€): _____
</v>
          </cell>
          <cell r="O1913" t="str">
            <v>For the installation in waterproof concrete to connect KG2000-pipes; form and pressure stable solid wall pipe; water pressure-tight, thermally bonded Power-Profile to prevent ingress of odor, gas or water; one-sided connecting socket</v>
          </cell>
          <cell r="P1913">
            <v>22</v>
          </cell>
          <cell r="Q1913" t="str">
            <v>-</v>
          </cell>
          <cell r="R1913">
            <v>160</v>
          </cell>
          <cell r="S1913" t="str">
            <v>15°</v>
          </cell>
          <cell r="T1913">
            <v>2.5</v>
          </cell>
          <cell r="U1913" t="str">
            <v>-</v>
          </cell>
          <cell r="V1913">
            <v>0.8</v>
          </cell>
          <cell r="W1913" t="str">
            <v>PP / EPDM</v>
          </cell>
        </row>
        <row r="1914">
          <cell r="B1914" t="str">
            <v>CRA22183KG2</v>
          </cell>
          <cell r="C1914" t="str">
            <v>C2BO16030</v>
          </cell>
          <cell r="D1914">
            <v>39259080</v>
          </cell>
          <cell r="E1914">
            <v>4260391370212</v>
          </cell>
          <cell r="F1914" t="str">
            <v>Wastewater Pipe-Wallpenetrations</v>
          </cell>
          <cell r="G1914" t="str">
            <v>Wall Duct</v>
          </cell>
          <cell r="H1914" t="str">
            <v>Wall Duct KG2000 Bend</v>
          </cell>
          <cell r="I1914">
            <v>22009</v>
          </cell>
          <cell r="J1914" t="str">
            <v>Kraso</v>
          </cell>
          <cell r="K1914" t="str">
            <v>Crassus - Wall Duct KG2000 Bend DN 160 30°</v>
          </cell>
          <cell r="L1914" t="str">
            <v>thermally bonded Power-Profile, water pressure-tight up to 2,5 bar, PP / EPDM</v>
          </cell>
          <cell r="M1914" t="str">
            <v>Crassus - Wall Duct KG2000 Bend DN 160 30°; thermally bonded Power-Profile, water pressure-tight up to 2,5 bar, PP / EPDM</v>
          </cell>
          <cell r="N1914" t="str">
            <v xml:space="preserve">Crassus
Wall Duct KG2000 Bend
For the installation in waterproof concrete to connect KG2000-pipes; form and pressure stable solid wall pipe; water pressure-tight, thermally bonded Power-Profile to prevent ingress of odor, gas or water; one-sided connecting socket
Brand: Crassus “or equivalent”
Pressure-tight (bar): 2,5
Proof of pressure-tightness: MPA test report
Sealing material: EPDM
Pipe material: Polypropylene (PP, mineral reinforced)
(optionally: PVC)
KG2000-pipe (DN): _____
Required bend (15°, 30°, 45°): _____
or
Item number: ______
Quantity (piece): ______
Price per unit (€): ______
Total price (€): _____
</v>
          </cell>
          <cell r="O1914" t="str">
            <v>For the installation in waterproof concrete to connect KG2000-pipes; form and pressure stable solid wall pipe; water pressure-tight, thermally bonded Power-Profile to prevent ingress of odor, gas or water; one-sided connecting socket</v>
          </cell>
          <cell r="P1914">
            <v>22</v>
          </cell>
          <cell r="Q1914" t="str">
            <v>-</v>
          </cell>
          <cell r="R1914">
            <v>160</v>
          </cell>
          <cell r="S1914" t="str">
            <v>30°</v>
          </cell>
          <cell r="T1914">
            <v>2.5</v>
          </cell>
          <cell r="U1914" t="str">
            <v>-</v>
          </cell>
          <cell r="V1914">
            <v>0.8</v>
          </cell>
          <cell r="W1914" t="str">
            <v>PP / EPDM</v>
          </cell>
        </row>
        <row r="1915">
          <cell r="B1915" t="str">
            <v>CRA22184KG2</v>
          </cell>
          <cell r="C1915" t="str">
            <v>C2BO16045</v>
          </cell>
          <cell r="D1915">
            <v>39259080</v>
          </cell>
          <cell r="E1915">
            <v>4260391370229</v>
          </cell>
          <cell r="F1915" t="str">
            <v>Wastewater Pipe-Wallpenetrations</v>
          </cell>
          <cell r="G1915" t="str">
            <v>Wall Duct</v>
          </cell>
          <cell r="H1915" t="str">
            <v>Wall Duct KG2000 Bend</v>
          </cell>
          <cell r="I1915">
            <v>22009</v>
          </cell>
          <cell r="J1915" t="str">
            <v>Kraso</v>
          </cell>
          <cell r="K1915" t="str">
            <v>Crassus - Wall Duct KG2000 Bend DN 160 45°</v>
          </cell>
          <cell r="L1915" t="str">
            <v>thermally bonded Power-Profile, water pressure-tight up to 2,5 bar, PP / EPDM</v>
          </cell>
          <cell r="M1915" t="str">
            <v>Crassus - Wall Duct KG2000 Bend DN 160 45°; thermally bonded Power-Profile, water pressure-tight up to 2,5 bar, PP / EPDM</v>
          </cell>
          <cell r="N1915" t="str">
            <v xml:space="preserve">Crassus
Wall Duct KG2000 Bend
For the installation in waterproof concrete to connect KG2000-pipes; form and pressure stable solid wall pipe; water pressure-tight, thermally bonded Power-Profile to prevent ingress of odor, gas or water; one-sided connecting socket
Brand: Crassus “or equivalent”
Pressure-tight (bar): 2,5
Proof of pressure-tightness: MPA test report
Sealing material: EPDM
Pipe material: Polypropylene (PP, mineral reinforced)
(optionally: PVC)
KG2000-pipe (DN): _____
Required bend (15°, 30°, 45°): _____
or
Item number: ______
Quantity (piece): ______
Price per unit (€): ______
Total price (€): _____
</v>
          </cell>
          <cell r="O1915" t="str">
            <v>For the installation in waterproof concrete to connect KG2000-pipes; form and pressure stable solid wall pipe; water pressure-tight, thermally bonded Power-Profile to prevent ingress of odor, gas or water; one-sided connecting socket</v>
          </cell>
          <cell r="P1915">
            <v>22</v>
          </cell>
          <cell r="Q1915" t="str">
            <v>-</v>
          </cell>
          <cell r="R1915">
            <v>160</v>
          </cell>
          <cell r="S1915" t="str">
            <v>45°</v>
          </cell>
          <cell r="T1915">
            <v>2.5</v>
          </cell>
          <cell r="U1915" t="str">
            <v>-</v>
          </cell>
          <cell r="V1915">
            <v>0.8</v>
          </cell>
          <cell r="W1915" t="str">
            <v>PP / EPDM</v>
          </cell>
        </row>
        <row r="1916">
          <cell r="B1916" t="str">
            <v>CRA22185KG2</v>
          </cell>
          <cell r="C1916" t="str">
            <v>C2BO20015</v>
          </cell>
          <cell r="D1916">
            <v>39259080</v>
          </cell>
          <cell r="E1916">
            <v>4260391370236</v>
          </cell>
          <cell r="F1916" t="str">
            <v>Wastewater Pipe-Wallpenetrations</v>
          </cell>
          <cell r="G1916" t="str">
            <v>Wall Duct</v>
          </cell>
          <cell r="H1916" t="str">
            <v>Wall Duct KG2000 Bend</v>
          </cell>
          <cell r="I1916">
            <v>22009</v>
          </cell>
          <cell r="J1916" t="str">
            <v>Kraso</v>
          </cell>
          <cell r="K1916" t="str">
            <v>Crassus - Wall Duct KG2000 Bend DN 200 15°</v>
          </cell>
          <cell r="L1916" t="str">
            <v>thermally bonded Power-Profile, water pressure-tight up to 2,5 bar, PP / EPDM</v>
          </cell>
          <cell r="M1916" t="str">
            <v>Crassus - Wall Duct KG2000 Bend DN 200 15°; thermally bonded Power-Profile, water pressure-tight up to 2,5 bar, PP / EPDM</v>
          </cell>
          <cell r="N1916" t="str">
            <v xml:space="preserve">Crassus
Wall Duct KG2000 Bend
For the installation in waterproof concrete to connect KG2000-pipes; form and pressure stable solid wall pipe; water pressure-tight, thermally bonded Power-Profile to prevent ingress of odor, gas or water; one-sided connecting socket
Brand: Crassus “or equivalent”
Pressure-tight (bar): 2,5
Proof of pressure-tightness: MPA test report
Sealing material: EPDM
Pipe material: Polypropylene (PP, mineral reinforced)
(optionally: PVC)
KG2000-pipe (DN): _____
Required bend (15°, 30°, 45°): _____
or
Item number: ______
Quantity (piece): ______
Price per unit (€): ______
Total price (€): _____
</v>
          </cell>
          <cell r="O1916" t="str">
            <v>For the installation in waterproof concrete to connect KG2000-pipes; form and pressure stable solid wall pipe; water pressure-tight, thermally bonded Power-Profile to prevent ingress of odor, gas or water; one-sided connecting socket</v>
          </cell>
          <cell r="P1916">
            <v>22</v>
          </cell>
          <cell r="Q1916" t="str">
            <v>-</v>
          </cell>
          <cell r="R1916">
            <v>200</v>
          </cell>
          <cell r="S1916" t="str">
            <v>15°</v>
          </cell>
          <cell r="T1916">
            <v>2.5</v>
          </cell>
          <cell r="U1916" t="str">
            <v>-</v>
          </cell>
          <cell r="V1916">
            <v>1.3</v>
          </cell>
          <cell r="W1916" t="str">
            <v>PP / EPDM</v>
          </cell>
        </row>
        <row r="1917">
          <cell r="B1917" t="str">
            <v>CRA22186KG2</v>
          </cell>
          <cell r="C1917" t="str">
            <v>C2BO20030</v>
          </cell>
          <cell r="D1917">
            <v>39259080</v>
          </cell>
          <cell r="E1917">
            <v>4260391370243</v>
          </cell>
          <cell r="F1917" t="str">
            <v>Wastewater Pipe-Wallpenetrations</v>
          </cell>
          <cell r="G1917" t="str">
            <v>Wall Duct</v>
          </cell>
          <cell r="H1917" t="str">
            <v>Wall Duct KG2000 Bend</v>
          </cell>
          <cell r="I1917">
            <v>22009</v>
          </cell>
          <cell r="J1917" t="str">
            <v>Kraso</v>
          </cell>
          <cell r="K1917" t="str">
            <v>Crassus - Wall Duct KG2000 Bend DN 200 30°</v>
          </cell>
          <cell r="L1917" t="str">
            <v>thermally bonded Power-Profile, water pressure-tight up to 2,5 bar, PP / EPDM</v>
          </cell>
          <cell r="M1917" t="str">
            <v>Crassus - Wall Duct KG2000 Bend DN 200 30°; thermally bonded Power-Profile, water pressure-tight up to 2,5 bar, PP / EPDM</v>
          </cell>
          <cell r="N1917" t="str">
            <v xml:space="preserve">Crassus
Wall Duct KG2000 Bend
For the installation in waterproof concrete to connect KG2000-pipes; form and pressure stable solid wall pipe; water pressure-tight, thermally bonded Power-Profile to prevent ingress of odor, gas or water; one-sided connecting socket
Brand: Crassus “or equivalent”
Pressure-tight (bar): 2,5
Proof of pressure-tightness: MPA test report
Sealing material: EPDM
Pipe material: Polypropylene (PP, mineral reinforced)
(optionally: PVC)
KG2000-pipe (DN): _____
Required bend (15°, 30°, 45°): _____
or
Item number: ______
Quantity (piece): ______
Price per unit (€): ______
Total price (€): _____
</v>
          </cell>
          <cell r="O1917" t="str">
            <v>For the installation in waterproof concrete to connect KG2000-pipes; form and pressure stable solid wall pipe; water pressure-tight, thermally bonded Power-Profile to prevent ingress of odor, gas or water; one-sided connecting socket</v>
          </cell>
          <cell r="P1917">
            <v>22</v>
          </cell>
          <cell r="Q1917" t="str">
            <v>-</v>
          </cell>
          <cell r="R1917">
            <v>200</v>
          </cell>
          <cell r="S1917" t="str">
            <v>30°</v>
          </cell>
          <cell r="T1917">
            <v>2.5</v>
          </cell>
          <cell r="U1917" t="str">
            <v>-</v>
          </cell>
          <cell r="V1917">
            <v>1.5</v>
          </cell>
          <cell r="W1917" t="str">
            <v>PP / EPDM</v>
          </cell>
        </row>
        <row r="1918">
          <cell r="B1918" t="str">
            <v>CRA22187KG2</v>
          </cell>
          <cell r="C1918" t="str">
            <v>C2BO20045</v>
          </cell>
          <cell r="D1918">
            <v>39259080</v>
          </cell>
          <cell r="E1918">
            <v>4260391370250</v>
          </cell>
          <cell r="F1918" t="str">
            <v>Wastewater Pipe-Wallpenetrations</v>
          </cell>
          <cell r="G1918" t="str">
            <v>Wall Duct</v>
          </cell>
          <cell r="H1918" t="str">
            <v>Wall Duct KG2000 Bend</v>
          </cell>
          <cell r="I1918">
            <v>22009</v>
          </cell>
          <cell r="J1918" t="str">
            <v>Kraso</v>
          </cell>
          <cell r="K1918" t="str">
            <v>Crassus - Wall Duct KG2000 Bend DN 200 45°</v>
          </cell>
          <cell r="L1918" t="str">
            <v>thermally bonded Power-Profile, water pressure-tight up to 2,5 bar, PP / EPDM</v>
          </cell>
          <cell r="M1918" t="str">
            <v>Crassus - Wall Duct KG2000 Bend DN 200 45°; thermally bonded Power-Profile, water pressure-tight up to 2,5 bar, PP / EPDM</v>
          </cell>
          <cell r="N1918" t="str">
            <v xml:space="preserve">Crassus
Wall Duct KG2000 Bend
For the installation in waterproof concrete to connect KG2000-pipes; form and pressure stable solid wall pipe; water pressure-tight, thermally bonded Power-Profile to prevent ingress of odor, gas or water; one-sided connecting socket
Brand: Crassus “or equivalent”
Pressure-tight (bar): 2,5
Proof of pressure-tightness: MPA test report
Sealing material: EPDM
Pipe material: Polypropylene (PP, mineral reinforced)
(optionally: PVC)
KG2000-pipe (DN): _____
Required bend (15°, 30°, 45°): _____
or
Item number: ______
Quantity (piece): ______
Price per unit (€): ______
Total price (€): _____
</v>
          </cell>
          <cell r="O1918" t="str">
            <v>For the installation in waterproof concrete to connect KG2000-pipes; form and pressure stable solid wall pipe; water pressure-tight, thermally bonded Power-Profile to prevent ingress of odor, gas or water; one-sided connecting socket</v>
          </cell>
          <cell r="P1918">
            <v>22</v>
          </cell>
          <cell r="Q1918" t="str">
            <v>-</v>
          </cell>
          <cell r="R1918">
            <v>200</v>
          </cell>
          <cell r="S1918" t="str">
            <v>45°</v>
          </cell>
          <cell r="T1918">
            <v>2.5</v>
          </cell>
          <cell r="U1918" t="str">
            <v>-</v>
          </cell>
          <cell r="V1918">
            <v>1.6</v>
          </cell>
          <cell r="W1918" t="str">
            <v>PP / EPDM</v>
          </cell>
        </row>
        <row r="1919">
          <cell r="B1919" t="str">
            <v>CRA22188KG2</v>
          </cell>
          <cell r="C1919" t="str">
            <v>C2BO25015</v>
          </cell>
          <cell r="D1919">
            <v>39259080</v>
          </cell>
          <cell r="E1919">
            <v>4260391370267</v>
          </cell>
          <cell r="F1919" t="str">
            <v>Wastewater Pipe-Wallpenetrations</v>
          </cell>
          <cell r="G1919" t="str">
            <v>Wall Duct</v>
          </cell>
          <cell r="H1919" t="str">
            <v>Wall Duct KG2000 Bend</v>
          </cell>
          <cell r="I1919">
            <v>22009</v>
          </cell>
          <cell r="J1919" t="str">
            <v>Kraso</v>
          </cell>
          <cell r="K1919" t="str">
            <v>Crassus - Wall Duct KG2000 Bend DN 250 15°</v>
          </cell>
          <cell r="L1919" t="str">
            <v>thermally bonded Power-Profile, water pressure-tight up to 2,5 bar, PP / EPDM</v>
          </cell>
          <cell r="M1919" t="str">
            <v>Crassus - Wall Duct KG2000 Bend DN 250 15°; thermally bonded Power-Profile, water pressure-tight up to 2,5 bar, PP / EPDM</v>
          </cell>
          <cell r="N1919" t="str">
            <v xml:space="preserve">Crassus
Wall Duct KG2000 Bend
For the installation in waterproof concrete to connect KG2000-pipes; form and pressure stable solid wall pipe; water pressure-tight, thermally bonded Power-Profile to prevent ingress of odor, gas or water; one-sided connecting socket
Brand: Crassus “or equivalent”
Pressure-tight (bar): 2,5
Proof of pressure-tightness: MPA test report
Sealing material: EPDM
Pipe material: Polypropylene (PP, mineral reinforced)
(optionally: PVC)
KG2000-pipe (DN): _____
Required bend (15°, 30°, 45°): _____
or
Item number: ______
Quantity (piece): ______
Price per unit (€): ______
Total price (€): _____
</v>
          </cell>
          <cell r="O1919" t="str">
            <v>For the installation in waterproof concrete to connect KG2000-pipes; form and pressure stable solid wall pipe; water pressure-tight, thermally bonded Power-Profile to prevent ingress of odor, gas or water; one-sided connecting socket</v>
          </cell>
          <cell r="P1919">
            <v>22</v>
          </cell>
          <cell r="Q1919" t="str">
            <v>-</v>
          </cell>
          <cell r="R1919">
            <v>250</v>
          </cell>
          <cell r="S1919" t="str">
            <v>15°</v>
          </cell>
          <cell r="T1919">
            <v>2.5</v>
          </cell>
          <cell r="U1919" t="str">
            <v>-</v>
          </cell>
          <cell r="V1919">
            <v>2.8</v>
          </cell>
          <cell r="W1919" t="str">
            <v>PP / EPDM</v>
          </cell>
        </row>
        <row r="1920">
          <cell r="B1920" t="str">
            <v>CRA22190KG2</v>
          </cell>
          <cell r="C1920" t="str">
            <v>C2BO25045</v>
          </cell>
          <cell r="D1920">
            <v>39259080</v>
          </cell>
          <cell r="E1920">
            <v>4260391370274</v>
          </cell>
          <cell r="F1920" t="str">
            <v>Wastewater Pipe-Wallpenetrations</v>
          </cell>
          <cell r="G1920" t="str">
            <v>Wall Duct</v>
          </cell>
          <cell r="H1920" t="str">
            <v>Wall Duct KG2000 Bend</v>
          </cell>
          <cell r="I1920">
            <v>22009</v>
          </cell>
          <cell r="J1920" t="str">
            <v>Kraso</v>
          </cell>
          <cell r="K1920" t="str">
            <v>Crassus - Wall Duct KG2000 Bend DN 250 45°</v>
          </cell>
          <cell r="L1920" t="str">
            <v>thermally bonded Power-Profile, water pressure-tight up to 2,5 bar, PP / EPDM</v>
          </cell>
          <cell r="M1920" t="str">
            <v>Crassus - Wall Duct KG2000 Bend DN 250 45°; thermally bonded Power-Profile, water pressure-tight up to 2,5 bar, PP / EPDM</v>
          </cell>
          <cell r="N1920" t="str">
            <v xml:space="preserve">Crassus
Wall Duct KG2000 Bend
For the installation in waterproof concrete to connect KG2000-pipes; form and pressure stable solid wall pipe; water pressure-tight, thermally bonded Power-Profile to prevent ingress of odor, gas or water; one-sided connecting socket
Brand: Crassus “or equivalent”
Pressure-tight (bar): 2,5
Proof of pressure-tightness: MPA test report
Sealing material: EPDM
Pipe material: Polypropylene (PP, mineral reinforced)
(optionally: PVC)
KG2000-pipe (DN): _____
Required bend (15°, 30°, 45°): _____
or
Item number: ______
Quantity (piece): ______
Price per unit (€): ______
Total price (€): _____
</v>
          </cell>
          <cell r="O1920" t="str">
            <v>For the installation in waterproof concrete to connect KG2000-pipes; form and pressure stable solid wall pipe; water pressure-tight, thermally bonded Power-Profile to prevent ingress of odor, gas or water; one-sided connecting socket</v>
          </cell>
          <cell r="P1920">
            <v>22</v>
          </cell>
          <cell r="Q1920" t="str">
            <v>-</v>
          </cell>
          <cell r="R1920">
            <v>250</v>
          </cell>
          <cell r="S1920" t="str">
            <v>45°</v>
          </cell>
          <cell r="T1920">
            <v>2.5</v>
          </cell>
          <cell r="U1920" t="str">
            <v>-</v>
          </cell>
          <cell r="V1920">
            <v>2.9</v>
          </cell>
          <cell r="W1920" t="str">
            <v>PP / EPDM</v>
          </cell>
        </row>
        <row r="1921">
          <cell r="B1921" t="str">
            <v>CRA22191KG2</v>
          </cell>
          <cell r="C1921" t="str">
            <v>C2BO31515</v>
          </cell>
          <cell r="D1921">
            <v>39259080</v>
          </cell>
          <cell r="E1921">
            <v>4260391370281</v>
          </cell>
          <cell r="F1921" t="str">
            <v>Wastewater Pipe-Wallpenetrations</v>
          </cell>
          <cell r="G1921" t="str">
            <v>Wall Duct</v>
          </cell>
          <cell r="H1921" t="str">
            <v>Wall Duct KG2000 Bend</v>
          </cell>
          <cell r="I1921">
            <v>22009</v>
          </cell>
          <cell r="J1921" t="str">
            <v>Kraso</v>
          </cell>
          <cell r="K1921" t="str">
            <v>Crassus - Wall Duct KG2000 Bend DN 315 15°</v>
          </cell>
          <cell r="L1921" t="str">
            <v>thermally bonded Power-Profile, water pressure-tight up to 2,5 bar, PP / EPDM</v>
          </cell>
          <cell r="M1921" t="str">
            <v>Crassus - Wall Duct KG2000 Bend DN 315 15°; thermally bonded Power-Profile, water pressure-tight up to 2,5 bar, PP / EPDM</v>
          </cell>
          <cell r="N1921" t="str">
            <v xml:space="preserve">Crassus
Wall Duct KG2000 Bend
For the installation in waterproof concrete to connect KG2000-pipes; form and pressure stable solid wall pipe; water pressure-tight, thermally bonded Power-Profile to prevent ingress of odor, gas or water; one-sided connecting socket
Brand: Crassus “or equivalent”
Pressure-tight (bar): 2,5
Proof of pressure-tightness: MPA test report
Sealing material: EPDM
Pipe material: Polypropylene (PP, mineral reinforced)
(optionally: PVC)
KG2000-pipe (DN): _____
Required bend (15°, 30°, 45°): _____
or
Item number: ______
Quantity (piece): ______
Price per unit (€): ______
Total price (€): _____
</v>
          </cell>
          <cell r="O1921" t="str">
            <v>For the installation in waterproof concrete to connect KG2000-pipes; form and pressure stable solid wall pipe; water pressure-tight, thermally bonded Power-Profile to prevent ingress of odor, gas or water; one-sided connecting socket</v>
          </cell>
          <cell r="P1921">
            <v>22</v>
          </cell>
          <cell r="Q1921" t="str">
            <v>-</v>
          </cell>
          <cell r="R1921">
            <v>315</v>
          </cell>
          <cell r="S1921" t="str">
            <v>15°</v>
          </cell>
          <cell r="T1921">
            <v>2.5</v>
          </cell>
          <cell r="U1921" t="str">
            <v>-</v>
          </cell>
          <cell r="V1921">
            <v>3.3</v>
          </cell>
          <cell r="W1921" t="str">
            <v>PP / EPDM</v>
          </cell>
        </row>
        <row r="1922">
          <cell r="B1922" t="str">
            <v>CRA22193KG2</v>
          </cell>
          <cell r="C1922" t="str">
            <v>C2BO31545</v>
          </cell>
          <cell r="D1922">
            <v>39259080</v>
          </cell>
          <cell r="E1922">
            <v>4260391370298</v>
          </cell>
          <cell r="F1922" t="str">
            <v>Wastewater Pipe-Wallpenetrations</v>
          </cell>
          <cell r="G1922" t="str">
            <v>Wall Duct</v>
          </cell>
          <cell r="H1922" t="str">
            <v>Wall Duct KG2000 Bend</v>
          </cell>
          <cell r="I1922">
            <v>22009</v>
          </cell>
          <cell r="J1922" t="str">
            <v>Kraso</v>
          </cell>
          <cell r="K1922" t="str">
            <v>Crassus - Wall Duct KG2000 Bend DN 315 45°</v>
          </cell>
          <cell r="L1922" t="str">
            <v>thermally bonded Power-Profile, water pressure-tight up to 2,5 bar, PP / EPDM</v>
          </cell>
          <cell r="M1922" t="str">
            <v>Crassus - Wall Duct KG2000 Bend DN 315 45°; thermally bonded Power-Profile, water pressure-tight up to 2,5 bar, PP / EPDM</v>
          </cell>
          <cell r="N1922" t="str">
            <v xml:space="preserve">Crassus
Wall Duct KG2000 Bend
For the installation in waterproof concrete to connect KG2000-pipes; form and pressure stable solid wall pipe; water pressure-tight, thermally bonded Power-Profile to prevent ingress of odor, gas or water; one-sided connecting socket
Brand: Crassus “or equivalent”
Pressure-tight (bar): 2,5
Proof of pressure-tightness: MPA test report
Sealing material: EPDM
Pipe material: Polypropylene (PP, mineral reinforced)
(optionally: PVC)
KG2000-pipe (DN): _____
Required bend (15°, 30°, 45°): _____
or
Item number: ______
Quantity (piece): ______
Price per unit (€): ______
Total price (€): _____
</v>
          </cell>
          <cell r="O1922" t="str">
            <v>For the installation in waterproof concrete to connect KG2000-pipes; form and pressure stable solid wall pipe; water pressure-tight, thermally bonded Power-Profile to prevent ingress of odor, gas or water; one-sided connecting socket</v>
          </cell>
          <cell r="P1922">
            <v>22</v>
          </cell>
          <cell r="Q1922" t="str">
            <v>-</v>
          </cell>
          <cell r="R1922">
            <v>315</v>
          </cell>
          <cell r="S1922" t="str">
            <v>45°</v>
          </cell>
          <cell r="T1922">
            <v>2.5</v>
          </cell>
          <cell r="U1922" t="str">
            <v>-</v>
          </cell>
          <cell r="V1922">
            <v>5.6</v>
          </cell>
          <cell r="W1922" t="str">
            <v>PP / EPDM</v>
          </cell>
        </row>
        <row r="1923">
          <cell r="B1923" t="str">
            <v>CRA22194KG2</v>
          </cell>
          <cell r="C1923" t="str">
            <v>C2M110</v>
          </cell>
          <cell r="D1923">
            <v>39259080</v>
          </cell>
          <cell r="E1923">
            <v>4260391370090</v>
          </cell>
          <cell r="F1923" t="str">
            <v>Wastewater Pipe-Wallpenetrations</v>
          </cell>
          <cell r="G1923" t="str">
            <v>Wall Duct</v>
          </cell>
          <cell r="H1923" t="str">
            <v>Wall Duct KG2000 Double Socket</v>
          </cell>
          <cell r="I1923">
            <v>22008</v>
          </cell>
          <cell r="J1923" t="str">
            <v>Kraso</v>
          </cell>
          <cell r="K1923" t="str">
            <v>Crassus - Wall Duct KG2000 Double Socket DN 110</v>
          </cell>
          <cell r="L1923" t="str">
            <v>thermally bonded Power-Profile, water pressure-tight up to 2,5 bar, PP / EPDM</v>
          </cell>
          <cell r="M1923" t="str">
            <v>Crassus - Wall Duct KG2000 Double Socket DN 110; thermally bonded Power-Profile, water pressure-tight up to 2,5 bar, PP / EPDM</v>
          </cell>
          <cell r="N1923" t="str">
            <v xml:space="preserve">Crassus
Wall Duct KG2000 Double Socket
For the installation in waterproof concrete as feed-through for KG2000-pipes; form and pressure stable solid wall pipe; water pressure-tight, thermally bonded Power-Profile to prevent ingress of odor, gas or water
Brand: Crassus “or equivalent”
Pressure-tight (bar): 2,5
Proof of pressure-tightness: MPA test report
Sealing material: EPDM
Pipe material: Polypropylene (PP, mineral reinforced)
(optionally: PVC)
KG2000-pipe (DN): _____
or
Item number: ______
Quantity (piece): ______
Price per unit (€): ______
Total price (€): _____
</v>
          </cell>
          <cell r="O1923" t="str">
            <v>For the installation in waterproof concrete as feed-through for KG2000-pipes; form and pressure stable solid wall pipe; water pressure-tight, thermally bonded Power-Profile to prevent ingress of odor, gas or water</v>
          </cell>
          <cell r="P1923">
            <v>22</v>
          </cell>
          <cell r="Q1923" t="str">
            <v>-</v>
          </cell>
          <cell r="R1923">
            <v>110</v>
          </cell>
          <cell r="S1923">
            <v>140</v>
          </cell>
          <cell r="T1923">
            <v>2.5</v>
          </cell>
          <cell r="U1923" t="str">
            <v>-</v>
          </cell>
          <cell r="V1923">
            <v>0.5</v>
          </cell>
          <cell r="W1923" t="str">
            <v>PP / EPDM</v>
          </cell>
        </row>
        <row r="1924">
          <cell r="B1924" t="str">
            <v>CRA22195KG2</v>
          </cell>
          <cell r="C1924" t="str">
            <v>C2M125</v>
          </cell>
          <cell r="D1924">
            <v>39259080</v>
          </cell>
          <cell r="E1924">
            <v>4260391370106</v>
          </cell>
          <cell r="F1924" t="str">
            <v>Wastewater Pipe-Wallpenetrations</v>
          </cell>
          <cell r="G1924" t="str">
            <v>Wall Duct</v>
          </cell>
          <cell r="H1924" t="str">
            <v>Wall Duct KG2000 Double Socket</v>
          </cell>
          <cell r="I1924">
            <v>22008</v>
          </cell>
          <cell r="J1924" t="str">
            <v>Kraso</v>
          </cell>
          <cell r="K1924" t="str">
            <v>Crassus - Wall Duct KG2000 Double Socket DN 125</v>
          </cell>
          <cell r="L1924" t="str">
            <v>thermally bonded Power-Profile, water pressure-tight up to 2,5 bar, PP / EPDM</v>
          </cell>
          <cell r="M1924" t="str">
            <v>Crassus - Wall Duct KG2000 Double Socket DN 125; thermally bonded Power-Profile, water pressure-tight up to 2,5 bar, PP / EPDM</v>
          </cell>
          <cell r="N1924" t="str">
            <v xml:space="preserve">Crassus
Wall Duct KG2000 Double Socket
For the installation in waterproof concrete as feed-through for KG2000-pipes; form and pressure stable solid wall pipe; water pressure-tight, thermally bonded Power-Profile to prevent ingress of odor, gas or water
Brand: Crassus “or equivalent”
Pressure-tight (bar): 2,5
Proof of pressure-tightness: MPA test report
Sealing material: EPDM
Pipe material: Polypropylene (PP, mineral reinforced)
(optionally: PVC)
KG2000-pipe (DN): _____
or
Item number: ______
Quantity (piece): ______
Price per unit (€): ______
Total price (€): _____
</v>
          </cell>
          <cell r="O1924" t="str">
            <v>For the installation in waterproof concrete as feed-through for KG2000-pipes; form and pressure stable solid wall pipe; water pressure-tight, thermally bonded Power-Profile to prevent ingress of odor, gas or water</v>
          </cell>
          <cell r="P1924">
            <v>22</v>
          </cell>
          <cell r="Q1924" t="str">
            <v>-</v>
          </cell>
          <cell r="R1924">
            <v>125</v>
          </cell>
          <cell r="S1924">
            <v>140</v>
          </cell>
          <cell r="T1924">
            <v>2.5</v>
          </cell>
          <cell r="U1924" t="str">
            <v>-</v>
          </cell>
          <cell r="V1924">
            <v>0.6</v>
          </cell>
          <cell r="W1924" t="str">
            <v>PP / EPDM</v>
          </cell>
        </row>
        <row r="1925">
          <cell r="B1925" t="str">
            <v>CRA22196KG2</v>
          </cell>
          <cell r="C1925" t="str">
            <v>C2M160</v>
          </cell>
          <cell r="D1925">
            <v>39259080</v>
          </cell>
          <cell r="E1925">
            <v>4260391370113</v>
          </cell>
          <cell r="F1925" t="str">
            <v>Wastewater Pipe-Wallpenetrations</v>
          </cell>
          <cell r="G1925" t="str">
            <v>Wall Duct</v>
          </cell>
          <cell r="H1925" t="str">
            <v>Wall Duct KG2000 Double Socket</v>
          </cell>
          <cell r="I1925">
            <v>22008</v>
          </cell>
          <cell r="J1925" t="str">
            <v>Kraso</v>
          </cell>
          <cell r="K1925" t="str">
            <v>Crassus - Wall Duct KG2000 Double Socket DN 160</v>
          </cell>
          <cell r="L1925" t="str">
            <v>thermally bonded Power-Profile, water pressure-tight up to 2,5 bar, PP / EPDM</v>
          </cell>
          <cell r="M1925" t="str">
            <v>Crassus - Wall Duct KG2000 Double Socket DN 160; thermally bonded Power-Profile, water pressure-tight up to 2,5 bar, PP / EPDM</v>
          </cell>
          <cell r="N1925" t="str">
            <v xml:space="preserve">Crassus
Wall Duct KG2000 Double Socket
For the installation in waterproof concrete as feed-through for KG2000-pipes; form and pressure stable solid wall pipe; water pressure-tight, thermally bonded Power-Profile to prevent ingress of odor, gas or water
Brand: Crassus “or equivalent”
Pressure-tight (bar): 2,5
Proof of pressure-tightness: MPA test report
Sealing material: EPDM
Pipe material: Polypropylene (PP, mineral reinforced)
(optionally: PVC)
KG2000-pipe (DN): _____
or
Item number: ______
Quantity (piece): ______
Price per unit (€): ______
Total price (€): _____
</v>
          </cell>
          <cell r="O1925" t="str">
            <v>For the installation in waterproof concrete as feed-through for KG2000-pipes; form and pressure stable solid wall pipe; water pressure-tight, thermally bonded Power-Profile to prevent ingress of odor, gas or water</v>
          </cell>
          <cell r="P1925">
            <v>22</v>
          </cell>
          <cell r="Q1925" t="str">
            <v>-</v>
          </cell>
          <cell r="R1925">
            <v>160</v>
          </cell>
          <cell r="S1925">
            <v>140</v>
          </cell>
          <cell r="T1925">
            <v>2.5</v>
          </cell>
          <cell r="U1925" t="str">
            <v>-</v>
          </cell>
          <cell r="V1925">
            <v>0.9</v>
          </cell>
          <cell r="W1925" t="str">
            <v>PP / EPDM</v>
          </cell>
        </row>
        <row r="1926">
          <cell r="B1926" t="str">
            <v>CRA22197KG2</v>
          </cell>
          <cell r="C1926" t="str">
            <v>C2M200</v>
          </cell>
          <cell r="D1926">
            <v>39259080</v>
          </cell>
          <cell r="E1926">
            <v>4260391370120</v>
          </cell>
          <cell r="F1926" t="str">
            <v>Wastewater Pipe-Wallpenetrations</v>
          </cell>
          <cell r="G1926" t="str">
            <v>Wall Duct</v>
          </cell>
          <cell r="H1926" t="str">
            <v>Wall Duct KG2000 Double Socket</v>
          </cell>
          <cell r="I1926">
            <v>22008</v>
          </cell>
          <cell r="J1926" t="str">
            <v>Kraso</v>
          </cell>
          <cell r="K1926" t="str">
            <v>Crassus - Wall Duct KG2000 Double Socket DN 200</v>
          </cell>
          <cell r="L1926" t="str">
            <v>thermally bonded Power-Profile, water pressure-tight up to 2,5 bar, PP / EPDM</v>
          </cell>
          <cell r="M1926" t="str">
            <v>Crassus - Wall Duct KG2000 Double Socket DN 200; thermally bonded Power-Profile, water pressure-tight up to 2,5 bar, PP / EPDM</v>
          </cell>
          <cell r="N1926" t="str">
            <v xml:space="preserve">Crassus
Wall Duct KG2000 Double Socket
For the installation in waterproof concrete as feed-through for KG2000-pipes; form and pressure stable solid wall pipe; water pressure-tight, thermally bonded Power-Profile to prevent ingress of odor, gas or water
Brand: Crassus “or equivalent”
Pressure-tight (bar): 2,5
Proof of pressure-tightness: MPA test report
Sealing material: EPDM
Pipe material: Polypropylene (PP, mineral reinforced)
(optionally: PVC)
KG2000-pipe (DN): _____
or
Item number: ______
Quantity (piece): ______
Price per unit (€): ______
Total price (€): _____
</v>
          </cell>
          <cell r="O1926" t="str">
            <v>For the installation in waterproof concrete as feed-through for KG2000-pipes; form and pressure stable solid wall pipe; water pressure-tight, thermally bonded Power-Profile to prevent ingress of odor, gas or water</v>
          </cell>
          <cell r="P1926">
            <v>22</v>
          </cell>
          <cell r="Q1926" t="str">
            <v>-</v>
          </cell>
          <cell r="R1926">
            <v>200</v>
          </cell>
          <cell r="S1926">
            <v>140</v>
          </cell>
          <cell r="T1926">
            <v>2.5</v>
          </cell>
          <cell r="U1926" t="str">
            <v>-</v>
          </cell>
          <cell r="V1926">
            <v>1.2</v>
          </cell>
          <cell r="W1926" t="str">
            <v>PP / EPDM</v>
          </cell>
        </row>
        <row r="1927">
          <cell r="B1927" t="str">
            <v>CRA22198KG2</v>
          </cell>
          <cell r="C1927" t="str">
            <v>C2M250</v>
          </cell>
          <cell r="D1927">
            <v>39259080</v>
          </cell>
          <cell r="E1927">
            <v>4260391370137</v>
          </cell>
          <cell r="F1927" t="str">
            <v>Wastewater Pipe-Wallpenetrations</v>
          </cell>
          <cell r="G1927" t="str">
            <v>Wall Duct</v>
          </cell>
          <cell r="H1927" t="str">
            <v>Wall Duct KG2000 Double Socket</v>
          </cell>
          <cell r="I1927">
            <v>22008</v>
          </cell>
          <cell r="J1927" t="str">
            <v>Kraso</v>
          </cell>
          <cell r="K1927" t="str">
            <v>Crassus - Wall Duct KG2000 Double Socket DN 250</v>
          </cell>
          <cell r="L1927" t="str">
            <v>thermally bonded Power-Profile, water pressure-tight up to 2,5 bar, PP / EPDM</v>
          </cell>
          <cell r="M1927" t="str">
            <v>Crassus - Wall Duct KG2000 Double Socket DN 250; thermally bonded Power-Profile, water pressure-tight up to 2,5 bar, PP / EPDM</v>
          </cell>
          <cell r="N1927" t="str">
            <v xml:space="preserve">Crassus
Wall Duct KG2000 Double Socket
For the installation in waterproof concrete as feed-through for KG2000-pipes; form and pressure stable solid wall pipe; water pressure-tight, thermally bonded Power-Profile to prevent ingress of odor, gas or water
Brand: Crassus “or equivalent”
Pressure-tight (bar): 2,5
Proof of pressure-tightness: MPA test report
Sealing material: EPDM
Pipe material: Polypropylene (PP, mineral reinforced)
(optionally: PVC)
KG2000-pipe (DN): _____
or
Item number: ______
Quantity (piece): ______
Price per unit (€): ______
Total price (€): _____
</v>
          </cell>
          <cell r="O1927" t="str">
            <v>For the installation in waterproof concrete as feed-through for KG2000-pipes; form and pressure stable solid wall pipe; water pressure-tight, thermally bonded Power-Profile to prevent ingress of odor, gas or water</v>
          </cell>
          <cell r="P1927">
            <v>22</v>
          </cell>
          <cell r="Q1927" t="str">
            <v>-</v>
          </cell>
          <cell r="R1927">
            <v>250</v>
          </cell>
          <cell r="S1927">
            <v>140</v>
          </cell>
          <cell r="T1927">
            <v>2.5</v>
          </cell>
          <cell r="U1927" t="str">
            <v>-</v>
          </cell>
          <cell r="V1927">
            <v>2.9</v>
          </cell>
          <cell r="W1927" t="str">
            <v>PP / EPDM</v>
          </cell>
        </row>
        <row r="1928">
          <cell r="B1928" t="str">
            <v>CRA22199KG2</v>
          </cell>
          <cell r="C1928" t="str">
            <v>C2M315</v>
          </cell>
          <cell r="D1928">
            <v>39259080</v>
          </cell>
          <cell r="E1928">
            <v>4260391370007</v>
          </cell>
          <cell r="F1928" t="str">
            <v>Wastewater Pipe-Wallpenetrations</v>
          </cell>
          <cell r="G1928" t="str">
            <v>Wall Duct</v>
          </cell>
          <cell r="H1928" t="str">
            <v>Wall Duct KG2000 Double Socket</v>
          </cell>
          <cell r="I1928">
            <v>22008</v>
          </cell>
          <cell r="J1928" t="str">
            <v>Kraso</v>
          </cell>
          <cell r="K1928" t="str">
            <v>Crassus - Wall Duct KG2000 Double Socket DN 315</v>
          </cell>
          <cell r="L1928" t="str">
            <v>thermally bonded Power-Profile, water pressure-tight up to 2,5 bar, PP / EPDM</v>
          </cell>
          <cell r="M1928" t="str">
            <v>Crassus - Wall Duct KG2000 Double Socket DN 315; thermally bonded Power-Profile, water pressure-tight up to 2,5 bar, PP / EPDM</v>
          </cell>
          <cell r="N1928" t="str">
            <v xml:space="preserve">Crassus
Wall Duct KG2000 Double Socket
For the installation in waterproof concrete as feed-through for KG2000-pipes; form and pressure stable solid wall pipe; water pressure-tight, thermally bonded Power-Profile to prevent ingress of odor, gas or water
Brand: Crassus “or equivalent”
Pressure-tight (bar): 2,5
Proof of pressure-tightness: MPA test report
Sealing material: EPDM
Pipe material: Polypropylene (PP, mineral reinforced)
(optionally: PVC)
KG2000-pipe (DN): _____
or
Item number: ______
Quantity (piece): ______
Price per unit (€): ______
Total price (€): _____
</v>
          </cell>
          <cell r="O1928" t="str">
            <v>For the installation in waterproof concrete as feed-through for KG2000-pipes; form and pressure stable solid wall pipe; water pressure-tight, thermally bonded Power-Profile to prevent ingress of odor, gas or water</v>
          </cell>
          <cell r="P1928">
            <v>22</v>
          </cell>
          <cell r="Q1928" t="str">
            <v>-</v>
          </cell>
          <cell r="R1928">
            <v>315</v>
          </cell>
          <cell r="S1928">
            <v>140</v>
          </cell>
          <cell r="T1928">
            <v>2.5</v>
          </cell>
          <cell r="U1928" t="str">
            <v>-</v>
          </cell>
          <cell r="V1928">
            <v>4.5999999999999996</v>
          </cell>
          <cell r="W1928" t="str">
            <v>PP / EPDM</v>
          </cell>
        </row>
        <row r="1929">
          <cell r="B1929" t="str">
            <v>CRA22200KG2</v>
          </cell>
          <cell r="C1929" t="str">
            <v>C2M400</v>
          </cell>
          <cell r="D1929">
            <v>39259080</v>
          </cell>
          <cell r="E1929">
            <v>4260391370014</v>
          </cell>
          <cell r="F1929" t="str">
            <v>Wastewater Pipe-Wallpenetrations</v>
          </cell>
          <cell r="G1929" t="str">
            <v>Wall Duct</v>
          </cell>
          <cell r="H1929" t="str">
            <v>Wall Duct KG2000 Double Socket</v>
          </cell>
          <cell r="I1929">
            <v>22008</v>
          </cell>
          <cell r="J1929" t="str">
            <v>Kraso</v>
          </cell>
          <cell r="K1929" t="str">
            <v>Crassus - Wall Duct KG2000 Double Socket DN 400</v>
          </cell>
          <cell r="L1929" t="str">
            <v>thermally bonded Power-Profile, water pressure-tight up to 2,5 bar, PP / EPDM</v>
          </cell>
          <cell r="M1929" t="str">
            <v>Crassus - Wall Duct KG2000 Double Socket DN 400; thermally bonded Power-Profile, water pressure-tight up to 2,5 bar, PP / EPDM</v>
          </cell>
          <cell r="N1929" t="str">
            <v xml:space="preserve">Crassus
Wall Duct KG2000 Double Socket
For the installation in waterproof concrete as feed-through for KG2000-pipes; form and pressure stable solid wall pipe; water pressure-tight, thermally bonded Power-Profile to prevent ingress of odor, gas or water
Brand: Crassus “or equivalent”
Pressure-tight (bar): 2,5
Proof of pressure-tightness: MPA test report
Sealing material: EPDM
Pipe material: Polypropylene (PP, mineral reinforced)
(optionally: PVC)
KG2000-pipe (DN): _____
or
Item number: ______
Quantity (piece): ______
Price per unit (€): ______
Total price (€): _____
</v>
          </cell>
          <cell r="O1929" t="str">
            <v>For the installation in waterproof concrete as feed-through for KG2000-pipes; form and pressure stable solid wall pipe; water pressure-tight, thermally bonded Power-Profile to prevent ingress of odor, gas or water</v>
          </cell>
          <cell r="P1929">
            <v>22</v>
          </cell>
          <cell r="Q1929" t="str">
            <v>-</v>
          </cell>
          <cell r="R1929">
            <v>400</v>
          </cell>
          <cell r="S1929">
            <v>140</v>
          </cell>
          <cell r="T1929">
            <v>2.5</v>
          </cell>
          <cell r="U1929" t="str">
            <v>-</v>
          </cell>
          <cell r="V1929">
            <v>7</v>
          </cell>
          <cell r="W1929" t="str">
            <v>PP / EPDM</v>
          </cell>
        </row>
        <row r="1930">
          <cell r="B1930" t="str">
            <v>CRA22219KG2</v>
          </cell>
          <cell r="C1930" t="str">
            <v>C2FKG110</v>
          </cell>
          <cell r="D1930">
            <v>39259080</v>
          </cell>
          <cell r="E1930">
            <v>4260391370021</v>
          </cell>
          <cell r="F1930" t="str">
            <v>Wastewater Pipe-Wallpenetrations</v>
          </cell>
          <cell r="G1930" t="str">
            <v>Wall Duct</v>
          </cell>
          <cell r="H1930" t="str">
            <v>Sealing Flange Pipe KG2000</v>
          </cell>
          <cell r="I1930">
            <v>22013</v>
          </cell>
          <cell r="J1930" t="str">
            <v>Kraso</v>
          </cell>
          <cell r="K1930" t="str">
            <v>Crassus - Sealing Flange Pipe KG2000 DN 110</v>
          </cell>
          <cell r="L1930" t="str">
            <v>Length: 500mm, water pressure-tight up to 1,5 bar; PP</v>
          </cell>
          <cell r="M1930" t="str">
            <v>Crassus - Sealing Flange Pipe KG2000 DN 110; Length: 500mm, water pressure-tight up to 1,5 bar; PP</v>
          </cell>
          <cell r="N1930" t="str">
            <v xml:space="preserve">Crassus
Sealing Flange Pipe KG2000
For the subsequent installation, to connect KG2000-pipes; form and pressure stable solid wall pipe; one-sided connecting socket; with oil- and bitumen-resistant foil flange (circumferential 15 cm), in accordance with DIN 18195-T9
Brand: Crassus “or equivalent”
Pressure-tight (bar): 1,5
Proof of pressure-tightness: MPA test report
Pipe material: Polypropylene (PP, mineral reinforced)
(optionally: PVC)
Foil flange material: EPDM
KG2000-pipe (DN): _____
or
Item number: ______
Quantity (piece): ______
Price per unit (€): ______
Total price (€): _____
</v>
          </cell>
          <cell r="O1930" t="str">
            <v>For the subsequent installation, to connect KG2000-pipes; form and pressure stable solid wall pipe; one-sided connecting socket; with oil- and bitumen-resistant foil flange (circumferential 15 cm), in accordance with DIN 18195-T9</v>
          </cell>
          <cell r="P1930">
            <v>22</v>
          </cell>
          <cell r="Q1930" t="str">
            <v>-</v>
          </cell>
          <cell r="R1930">
            <v>110</v>
          </cell>
          <cell r="S1930">
            <v>500</v>
          </cell>
          <cell r="T1930">
            <v>1.5</v>
          </cell>
          <cell r="U1930" t="str">
            <v>-</v>
          </cell>
          <cell r="V1930">
            <v>1</v>
          </cell>
          <cell r="W1930" t="str">
            <v>PP / EPDM</v>
          </cell>
        </row>
        <row r="1931">
          <cell r="B1931" t="str">
            <v>CRA22220KG2</v>
          </cell>
          <cell r="C1931" t="str">
            <v>C2FKG125</v>
          </cell>
          <cell r="D1931">
            <v>39259080</v>
          </cell>
          <cell r="E1931">
            <v>4260391370028</v>
          </cell>
          <cell r="F1931" t="str">
            <v>Wastewater Pipe-Wallpenetrations</v>
          </cell>
          <cell r="G1931" t="str">
            <v>Wall Duct</v>
          </cell>
          <cell r="H1931" t="str">
            <v>Sealing Flange Pipe KG2000</v>
          </cell>
          <cell r="I1931">
            <v>22013</v>
          </cell>
          <cell r="J1931" t="str">
            <v>Kraso</v>
          </cell>
          <cell r="K1931" t="str">
            <v>Crassus - Sealing Flange Pipe KG2000 DN 125</v>
          </cell>
          <cell r="L1931" t="str">
            <v>Length: 500mm, water pressure-tight up to 1,5 bar; PP</v>
          </cell>
          <cell r="M1931" t="str">
            <v>Crassus - Sealing Flange Pipe KG2000 DN 125; Length: 500mm, water pressure-tight up to 1,5 bar; PP</v>
          </cell>
          <cell r="N1931" t="str">
            <v xml:space="preserve">Crassus
Sealing Flange Pipe KG2000
For the subsequent installation, to connect KG2000-pipes; form and pressure stable solid wall pipe; one-sided connecting socket; with oil- and bitumen-resistant foil flange (circumferential 15 cm), in accordance with DIN 18195-T9
Brand: Crassus “or equivalent”
Pressure-tight (bar): 1,5
Proof of pressure-tightness: MPA test report
Pipe material: Polypropylene (PP, mineral reinforced)
(optionally: PVC)
Foil flange material: EPDM
KG2000-pipe (DN): _____
or
Item number: ______
Quantity (piece): ______
Price per unit (€): ______
Total price (€): _____
</v>
          </cell>
          <cell r="O1931" t="str">
            <v>For the subsequent installation, to connect KG2000-pipes; form and pressure stable solid wall pipe; one-sided connecting socket; with oil- and bitumen-resistant foil flange (circumferential 15 cm), in accordance with DIN 18195-T9</v>
          </cell>
          <cell r="P1931">
            <v>22</v>
          </cell>
          <cell r="Q1931" t="str">
            <v>-</v>
          </cell>
          <cell r="R1931">
            <v>125</v>
          </cell>
          <cell r="S1931">
            <v>500</v>
          </cell>
          <cell r="T1931">
            <v>1.5</v>
          </cell>
          <cell r="U1931" t="str">
            <v>-</v>
          </cell>
          <cell r="V1931">
            <v>1.2</v>
          </cell>
          <cell r="W1931" t="str">
            <v>PP / EPDM</v>
          </cell>
        </row>
        <row r="1932">
          <cell r="B1932" t="str">
            <v>CRA22221KG2</v>
          </cell>
          <cell r="C1932" t="str">
            <v>C2FKG160</v>
          </cell>
          <cell r="D1932">
            <v>39259080</v>
          </cell>
          <cell r="E1932">
            <v>4260391370045</v>
          </cell>
          <cell r="F1932" t="str">
            <v>Wastewater Pipe-Wallpenetrations</v>
          </cell>
          <cell r="G1932" t="str">
            <v>Wall Duct</v>
          </cell>
          <cell r="H1932" t="str">
            <v>Sealing Flange Pipe KG2000</v>
          </cell>
          <cell r="I1932">
            <v>22013</v>
          </cell>
          <cell r="J1932" t="str">
            <v>Kraso</v>
          </cell>
          <cell r="K1932" t="str">
            <v>Crassus - Sealing Flange Pipe KG2000 DN 160</v>
          </cell>
          <cell r="L1932" t="str">
            <v>Length: 500mm, water pressure-tight up to 1,5 bar; PP</v>
          </cell>
          <cell r="M1932" t="str">
            <v>Crassus - Sealing Flange Pipe KG2000 DN 160; Length: 500mm, water pressure-tight up to 1,5 bar; PP</v>
          </cell>
          <cell r="N1932" t="str">
            <v xml:space="preserve">Crassus
Sealing Flange Pipe KG2000
For the subsequent installation, to connect KG2000-pipes; form and pressure stable solid wall pipe; one-sided connecting socket; with oil- and bitumen-resistant foil flange (circumferential 15 cm), in accordance with DIN 18195-T9
Brand: Crassus “or equivalent”
Pressure-tight (bar): 1,5
Proof of pressure-tightness: MPA test report
Pipe material: Polypropylene (PP, mineral reinforced)
(optionally: PVC)
Foil flange material: EPDM
KG2000-pipe (DN): _____
or
Item number: ______
Quantity (piece): ______
Price per unit (€): ______
Total price (€): _____
</v>
          </cell>
          <cell r="O1932" t="str">
            <v>For the subsequent installation, to connect KG2000-pipes; form and pressure stable solid wall pipe; one-sided connecting socket; with oil- and bitumen-resistant foil flange (circumferential 15 cm), in accordance with DIN 18195-T9</v>
          </cell>
          <cell r="P1932">
            <v>22</v>
          </cell>
          <cell r="Q1932" t="str">
            <v>-</v>
          </cell>
          <cell r="R1932">
            <v>160</v>
          </cell>
          <cell r="S1932">
            <v>500</v>
          </cell>
          <cell r="T1932">
            <v>1.5</v>
          </cell>
          <cell r="U1932" t="str">
            <v>-</v>
          </cell>
          <cell r="V1932">
            <v>1.7</v>
          </cell>
          <cell r="W1932" t="str">
            <v>PP / EPDM</v>
          </cell>
        </row>
        <row r="1933">
          <cell r="B1933" t="str">
            <v>CRA22222KG2</v>
          </cell>
          <cell r="C1933" t="str">
            <v>C2FKG200</v>
          </cell>
          <cell r="D1933">
            <v>39259080</v>
          </cell>
          <cell r="E1933">
            <v>4260391370052</v>
          </cell>
          <cell r="F1933" t="str">
            <v>Wastewater Pipe-Wallpenetrations</v>
          </cell>
          <cell r="G1933" t="str">
            <v>Wall Duct</v>
          </cell>
          <cell r="H1933" t="str">
            <v>Sealing Flange Pipe KG2000</v>
          </cell>
          <cell r="I1933">
            <v>22013</v>
          </cell>
          <cell r="J1933" t="str">
            <v>Kraso</v>
          </cell>
          <cell r="K1933" t="str">
            <v>Crassus - Sealing Flange Pipe KG2000 DN 200</v>
          </cell>
          <cell r="L1933" t="str">
            <v>Length: 500mm, water pressure-tight up to 1,5 bar; PP</v>
          </cell>
          <cell r="M1933" t="str">
            <v>Crassus - Sealing Flange Pipe KG2000 DN 200; Length: 500mm, water pressure-tight up to 1,5 bar; PP</v>
          </cell>
          <cell r="N1933" t="str">
            <v xml:space="preserve">Crassus
Sealing Flange Pipe KG2000
For the subsequent installation, to connect KG2000-pipes; form and pressure stable solid wall pipe; one-sided connecting socket; with oil- and bitumen-resistant foil flange (circumferential 15 cm), in accordance with DIN 18195-T9
Brand: Crassus “or equivalent”
Pressure-tight (bar): 1,5
Proof of pressure-tightness: MPA test report
Pipe material: Polypropylene (PP, mineral reinforced)
(optionally: PVC)
Foil flange material: EPDM
KG2000-pipe (DN): _____
or
Item number: ______
Quantity (piece): ______
Price per unit (€): ______
Total price (€): _____
</v>
          </cell>
          <cell r="O1933" t="str">
            <v>For the subsequent installation, to connect KG2000-pipes; form and pressure stable solid wall pipe; one-sided connecting socket; with oil- and bitumen-resistant foil flange (circumferential 15 cm), in accordance with DIN 18195-T9</v>
          </cell>
          <cell r="P1933">
            <v>22</v>
          </cell>
          <cell r="Q1933" t="str">
            <v>-</v>
          </cell>
          <cell r="R1933">
            <v>200</v>
          </cell>
          <cell r="S1933">
            <v>500</v>
          </cell>
          <cell r="T1933">
            <v>1.5</v>
          </cell>
          <cell r="U1933" t="str">
            <v>-</v>
          </cell>
          <cell r="V1933">
            <v>2.1</v>
          </cell>
          <cell r="W1933" t="str">
            <v>PP / EPDM</v>
          </cell>
        </row>
        <row r="1934">
          <cell r="B1934" t="str">
            <v>CRA22223KG2</v>
          </cell>
          <cell r="C1934" t="str">
            <v>C2FKG250</v>
          </cell>
          <cell r="D1934">
            <v>39259080</v>
          </cell>
          <cell r="E1934">
            <v>4260391370069</v>
          </cell>
          <cell r="F1934" t="str">
            <v>Wastewater Pipe-Wallpenetrations</v>
          </cell>
          <cell r="G1934" t="str">
            <v>Wall Duct</v>
          </cell>
          <cell r="H1934" t="str">
            <v>Sealing Flange Pipe KG2000</v>
          </cell>
          <cell r="I1934">
            <v>22013</v>
          </cell>
          <cell r="J1934" t="str">
            <v>Kraso</v>
          </cell>
          <cell r="K1934" t="str">
            <v>Crassus - Sealing Flange Pipe KG2000 DN 250</v>
          </cell>
          <cell r="L1934" t="str">
            <v>Length: 500mm, water pressure-tight up to 1,5 bar; PP</v>
          </cell>
          <cell r="M1934" t="str">
            <v>Crassus - Sealing Flange Pipe KG2000 DN 250; Length: 500mm, water pressure-tight up to 1,5 bar; PP</v>
          </cell>
          <cell r="N1934" t="str">
            <v xml:space="preserve">Crassus
Sealing Flange Pipe KG2000
For the subsequent installation, to connect KG2000-pipes; form and pressure stable solid wall pipe; one-sided connecting socket; with oil- and bitumen-resistant foil flange (circumferential 15 cm), in accordance with DIN 18195-T9
Brand: Crassus “or equivalent”
Pressure-tight (bar): 1,5
Proof of pressure-tightness: MPA test report
Pipe material: Polypropylene (PP, mineral reinforced)
(optionally: PVC)
Foil flange material: EPDM
KG2000-pipe (DN): _____
or
Item number: ______
Quantity (piece): ______
Price per unit (€): ______
Total price (€): _____
</v>
          </cell>
          <cell r="O1934" t="str">
            <v>For the subsequent installation, to connect KG2000-pipes; form and pressure stable solid wall pipe; one-sided connecting socket; with oil- and bitumen-resistant foil flange (circumferential 15 cm), in accordance with DIN 18195-T9</v>
          </cell>
          <cell r="P1934">
            <v>22</v>
          </cell>
          <cell r="Q1934" t="str">
            <v>-</v>
          </cell>
          <cell r="R1934">
            <v>250</v>
          </cell>
          <cell r="S1934">
            <v>500</v>
          </cell>
          <cell r="T1934">
            <v>1.5</v>
          </cell>
          <cell r="U1934" t="str">
            <v>-</v>
          </cell>
          <cell r="V1934">
            <v>4.9000000000000004</v>
          </cell>
          <cell r="W1934" t="str">
            <v>PP / EPDM</v>
          </cell>
        </row>
        <row r="1935">
          <cell r="B1935" t="str">
            <v>CRA22224KG2</v>
          </cell>
          <cell r="C1935" t="str">
            <v>C2FKG315</v>
          </cell>
          <cell r="D1935">
            <v>39259080</v>
          </cell>
          <cell r="E1935">
            <v>4260391371554</v>
          </cell>
          <cell r="F1935" t="str">
            <v>Wastewater Pipe-Wallpenetrations</v>
          </cell>
          <cell r="G1935" t="str">
            <v>Wall Duct</v>
          </cell>
          <cell r="H1935" t="str">
            <v>Sealing Flange Pipe KG2000</v>
          </cell>
          <cell r="I1935">
            <v>22013</v>
          </cell>
          <cell r="J1935" t="str">
            <v>Kraso</v>
          </cell>
          <cell r="K1935" t="str">
            <v>Crassus - Sealing Flange Pipe KG2000 DN 315</v>
          </cell>
          <cell r="L1935" t="str">
            <v>Length: 500mm, water pressure-tight up to 1,5 bar; PP</v>
          </cell>
          <cell r="M1935" t="str">
            <v>Crassus - Sealing Flange Pipe KG2000 DN 315; Length: 500mm, water pressure-tight up to 1,5 bar; PP</v>
          </cell>
          <cell r="N1935" t="str">
            <v xml:space="preserve">Crassus
Sealing Flange Pipe KG2000
For the subsequent installation, to connect KG2000-pipes; form and pressure stable solid wall pipe; one-sided connecting socket; with oil- and bitumen-resistant foil flange (circumferential 15 cm), in accordance with DIN 18195-T9
Brand: Crassus “or equivalent”
Pressure-tight (bar): 1,5
Proof of pressure-tightness: MPA test report
Pipe material: Polypropylene (PP, mineral reinforced)
(optionally: PVC)
Foil flange material: EPDM
KG2000-pipe (DN): _____
or
Item number: ______
Quantity (piece): ______
Price per unit (€): ______
Total price (€): _____
</v>
          </cell>
          <cell r="O1935" t="str">
            <v>For the subsequent installation, to connect KG2000-pipes; form and pressure stable solid wall pipe; one-sided connecting socket; with oil- and bitumen-resistant foil flange (circumferential 15 cm), in accordance with DIN 18195-T9</v>
          </cell>
          <cell r="P1935">
            <v>22</v>
          </cell>
          <cell r="Q1935" t="str">
            <v>-</v>
          </cell>
          <cell r="R1935">
            <v>315</v>
          </cell>
          <cell r="S1935">
            <v>500</v>
          </cell>
          <cell r="T1935">
            <v>1.5</v>
          </cell>
          <cell r="U1935" t="str">
            <v>-</v>
          </cell>
          <cell r="V1935">
            <v>6.5</v>
          </cell>
          <cell r="W1935" t="str">
            <v>PP / EPDM</v>
          </cell>
        </row>
        <row r="1936">
          <cell r="B1936" t="str">
            <v>CRA22225KG2</v>
          </cell>
          <cell r="C1936" t="str">
            <v>C2FKG400</v>
          </cell>
          <cell r="D1936">
            <v>39259080</v>
          </cell>
          <cell r="E1936">
            <v>4260391371561</v>
          </cell>
          <cell r="F1936" t="str">
            <v>Wastewater Pipe-Wallpenetrations</v>
          </cell>
          <cell r="G1936" t="str">
            <v>Wall Duct</v>
          </cell>
          <cell r="H1936" t="str">
            <v>Sealing Flange Pipe KG2000</v>
          </cell>
          <cell r="I1936">
            <v>22013</v>
          </cell>
          <cell r="J1936" t="str">
            <v>Kraso</v>
          </cell>
          <cell r="K1936" t="str">
            <v>Crassus - Sealing Flange Pipe KG2000 DN 400</v>
          </cell>
          <cell r="L1936" t="str">
            <v>Length: 500mm, water pressure-tight up to 1,5 bar; PP</v>
          </cell>
          <cell r="M1936" t="str">
            <v>Crassus - Sealing Flange Pipe KG2000 DN 400; Length: 500mm, water pressure-tight up to 1,5 bar; PP</v>
          </cell>
          <cell r="N1936" t="str">
            <v xml:space="preserve">Crassus
Sealing Flange Pipe KG2000
For the subsequent installation, to connect KG2000-pipes; form and pressure stable solid wall pipe; one-sided connecting socket; with oil- and bitumen-resistant foil flange (circumferential 15 cm), in accordance with DIN 18195-T9
Brand: Crassus “or equivalent”
Pressure-tight (bar): 1,5
Proof of pressure-tightness: MPA test report
Pipe material: Polypropylene (PP, mineral reinforced)
(optionally: PVC)
Foil flange material: EPDM
KG2000-pipe (DN): _____
or
Item number: ______
Quantity (piece): ______
Price per unit (€): ______
Total price (€): _____
</v>
          </cell>
          <cell r="O1936" t="str">
            <v>For the subsequent installation, to connect KG2000-pipes; form and pressure stable solid wall pipe; one-sided connecting socket; with oil- and bitumen-resistant foil flange (circumferential 15 cm), in accordance with DIN 18195-T9</v>
          </cell>
          <cell r="P1936">
            <v>22</v>
          </cell>
          <cell r="Q1936" t="str">
            <v>-</v>
          </cell>
          <cell r="R1936">
            <v>400</v>
          </cell>
          <cell r="S1936">
            <v>500</v>
          </cell>
          <cell r="T1936">
            <v>1.5</v>
          </cell>
          <cell r="U1936" t="str">
            <v>-</v>
          </cell>
          <cell r="V1936">
            <v>7.6</v>
          </cell>
          <cell r="W1936" t="str">
            <v>PP / EPDM</v>
          </cell>
        </row>
        <row r="1937">
          <cell r="B1937" t="str">
            <v>CRA22800</v>
          </cell>
          <cell r="C1937" t="str">
            <v>CBODENABLAUF</v>
          </cell>
          <cell r="D1937">
            <v>39259080</v>
          </cell>
          <cell r="E1937">
            <v>4260431850148</v>
          </cell>
          <cell r="F1937" t="str">
            <v>Wastewater Pipe-Wallpenetrations</v>
          </cell>
          <cell r="G1937" t="str">
            <v>Floor Duct</v>
          </cell>
          <cell r="H1937" t="str">
            <v>Floor Drain</v>
          </cell>
          <cell r="I1937">
            <v>22017</v>
          </cell>
          <cell r="J1937" t="str">
            <v>Kraso</v>
          </cell>
          <cell r="K1937" t="str">
            <v>Crassus - Floor Drain KG</v>
          </cell>
          <cell r="L1937" t="str">
            <v>up to 2,5 bar, plastic grate 15x15cm, connection to KG/HT-Pipes DN 50 and DN 110, indoor areas</v>
          </cell>
          <cell r="M1937" t="str">
            <v>Crassus - Floor Drain KG; up to 2,5 bar, plastic grate 15x15cm, connection to KG/HT-Pipes DN 50 and DN 110, indoor areas</v>
          </cell>
          <cell r="N1937" t="str">
            <v>Crassus
Floor Drain
For the installation in indoor areas without traffic, drainage for gray water, drainage capacity: 1,79 l/s; water pressure-tight, circumferential Power-Profile; plastic grate class K3 (maximum load up to 300 kg) 15x15 cm, odor trap, sludge trap and protective cap (for construction period), height: floor drain about 110 mm, extension frame is infinitely adjustable 30 – 70 mm and twistable, connection to HT/KG-pipes in DN 50 or DN 110 vertical, in accordance with DIN 1253
Brand: Crassus “or equivalent”
Pressure-tight (bar): 2,5
Proof of pressure-tightness: MPA test report
Sealing material: EPDM
Pipe material: PVC
(optionally: PP/ KG2000)
HT/KG-pipe (DN): _____
or
Item number: ______
Quantity (piece): ______
Price per unit (€): ______
Total price (€): _____</v>
          </cell>
          <cell r="O1937" t="str">
            <v>For the installation in indoor areas without traffic, drainage for gray water, drainage capacity: 1,79 l/s; water pressure-tight, circumferential Power-Profile; plastic grate class K3 (maximum load up to 300 kg) 15x15 cm, odor trap, sludge trap and protective cap (for construction period), height: Floor Drain about 110 mm, extension frame is infinitely adjustable 30 – 70 mm and twistable, connection to HT/KG-pipes in DN 50 or DN 110 vertical, in accordance with DIN 1253</v>
          </cell>
          <cell r="P1937">
            <v>22</v>
          </cell>
          <cell r="Q1937" t="str">
            <v>150x150</v>
          </cell>
          <cell r="R1937" t="str">
            <v>DN 50 | DN 110</v>
          </cell>
          <cell r="S1937" t="str">
            <v>-</v>
          </cell>
          <cell r="U1937" t="str">
            <v>-</v>
          </cell>
          <cell r="V1937">
            <v>1</v>
          </cell>
          <cell r="W1937" t="str">
            <v>PVC / EPDM</v>
          </cell>
        </row>
        <row r="1938">
          <cell r="B1938" t="str">
            <v>CRA22800KG2</v>
          </cell>
          <cell r="C1938" t="str">
            <v>C2BODENABLAUF</v>
          </cell>
          <cell r="D1938">
            <v>39259080</v>
          </cell>
          <cell r="E1938">
            <v>4260431850155</v>
          </cell>
          <cell r="F1938" t="str">
            <v>Wastewater Pipe-Wallpenetrations</v>
          </cell>
          <cell r="G1938" t="str">
            <v>Floor Duct</v>
          </cell>
          <cell r="H1938" t="str">
            <v>Floor Drain</v>
          </cell>
          <cell r="I1938">
            <v>22017</v>
          </cell>
          <cell r="J1938" t="str">
            <v>Kraso</v>
          </cell>
          <cell r="K1938" t="str">
            <v>Crassus - Floor Drain KG2000</v>
          </cell>
          <cell r="L1938" t="str">
            <v>up to 2,5 bar, plastic grate 15x15cm, connection to KG/HT-Pipes DN 50 and DN 110, indoor areas</v>
          </cell>
          <cell r="M1938" t="str">
            <v>Crassus - Floor Drain KG2000; up to 2,5 bar, plastic grate 15x15cm, connection to KG/HT-Pipes DN 50 and DN 110, indoor areas</v>
          </cell>
          <cell r="N1938" t="str">
            <v>Crassus
Floor Drain
For the installation in indoor areas without traffic, drainage for gray water, drainage capacity: 1,79 l/s; water pressure-tight, circumferential Power-Profile; plastic grate class K3 (maximum load up to 300 kg) 15x15 cm, odor trap, sludge trap and protective cap (for construction period), height: floor drain about 110 mm, extension frame is infinitely adjustable 30 – 70 mm and twistable, connection to HT/KG-pipes in DN 50 or DN 110 vertical, in accordance with DIN 1253
Brand: Crassus “or equivalent”
Pressure-tight (bar): 2,5
Proof of pressure-tightness: MPA test report
Sealing material: EPDM
Pipe material: PVC
(optionally: PP/ KG2000)
HT/KG-pipe (DN): _____
or
Item number: ______
Quantity (piece): ______
Price per unit (€): ______
Total price (€): _____</v>
          </cell>
          <cell r="O1938" t="str">
            <v>For the installation in indoor areas without traffic, drainage for gray water, drainage capacity: 1,79 l/s; water pressure-tight, circumferential Power-Profile; plastic grate class K3 (maximum load up to 300 kg) 15x15 cm, odor trap, sludge trap and protective cap (for construction period), height: Floor Drain about 110 mm, extension frame is infinitely adjustable 30 – 70 mm and twistable, connection to HT/KG-pipes in DN 50 or DN 110 vertical, in accordance with DIN 1253</v>
          </cell>
          <cell r="P1938">
            <v>22</v>
          </cell>
          <cell r="Q1938" t="str">
            <v>150x150</v>
          </cell>
          <cell r="R1938" t="str">
            <v>DN 50 | DN 110</v>
          </cell>
          <cell r="S1938" t="str">
            <v>-</v>
          </cell>
          <cell r="U1938" t="str">
            <v>-</v>
          </cell>
          <cell r="V1938">
            <v>1</v>
          </cell>
          <cell r="W1938" t="str">
            <v>PP / EPDM</v>
          </cell>
        </row>
        <row r="1939">
          <cell r="B1939" t="str">
            <v>CRA22801</v>
          </cell>
          <cell r="C1939" t="str">
            <v>CBODENABLAUFFLANSCH</v>
          </cell>
          <cell r="D1939">
            <v>39259080</v>
          </cell>
          <cell r="E1939">
            <v>4260431850162</v>
          </cell>
          <cell r="F1939" t="str">
            <v>Wastewater Pipe-Wallpenetrations</v>
          </cell>
          <cell r="G1939" t="str">
            <v>Floor Duct</v>
          </cell>
          <cell r="H1939" t="str">
            <v>Floor Drain Sealing Flange</v>
          </cell>
          <cell r="I1939">
            <v>22018</v>
          </cell>
          <cell r="J1939" t="str">
            <v>Kraso</v>
          </cell>
          <cell r="K1939" t="str">
            <v>Crassus - Floor Drain KG with Sealing Flange</v>
          </cell>
          <cell r="L1939" t="str">
            <v>up to 2,5 bar, plastic grate 15x15cm, connection to KG/HT-Pipes DN 50 and DN 110, indoor areas</v>
          </cell>
          <cell r="M1939" t="str">
            <v>Crassus - Floor Drain KG with Sealing Flange; up to 2,5 bar, plastic grate 15x15cm, connection to KG/HT-Pipes DN 50 and DN 110, indoor areas</v>
          </cell>
          <cell r="N1939" t="str">
            <v xml:space="preserve">Crassus
Floor Drain with Sealing Flange
For the installation in indoor areas without traffic, drainage for gray water, drainage capacity: 1,79 l/s; water pressure-tight, circumferential Power-Profile; with oil- and bitumen-resistant foil flange (circumferential 30 cm) ;plastic grate class K3 (maximum load up to 300 kg) 15x15 cm, odor trap, sludge trap and protective cap (for construction period), height: floor drain about 110 mm, extension frame is infinitely adjustable 30 – 70 mm and twistable, connection to HT/KG-pipes in DN 50 or DN 110 vertical, in accordance with DIN 1253
Brand: Crassus “or equivalent”
Pressure-tight (bar): 2,5
Proof of pressure-tightness: MPA test report
Sealing material: EPDM
Pipe material: PVC
(optionally: PP/ KG2000)
Foil flange material: EPDM
HT/KG-pipe (DN): _____
or
Item number: ______
Quantity (piece): ______
Price per unit (€): ______
Total price (€): _____
</v>
          </cell>
          <cell r="O1939" t="str">
            <v>For the installation in indoor areas without traffic, drainage for gray water, drainage capacity: 1,79 l/s; water pressure-tight, circumferential Power-Profile; with oil- and bitumen-resistant foil flange (circumferential 30 cm) ;plastic grate class K3 (maximum load up to 300 kg) 15x15 cm, odor trap, sludge trap and protective cap (for construction period), height: floor drain about 110 mm, extension frame is infinitely adjustable 30 – 70 mm and twistable, connection to HT/KG-pipes in DN 50 or DN 110 vertical, in accordance with DIN 1253</v>
          </cell>
          <cell r="P1939">
            <v>22</v>
          </cell>
          <cell r="Q1939" t="str">
            <v>150x150</v>
          </cell>
          <cell r="R1939" t="str">
            <v>DN 50 | DN 110</v>
          </cell>
          <cell r="S1939" t="str">
            <v>-</v>
          </cell>
          <cell r="U1939" t="str">
            <v>-</v>
          </cell>
          <cell r="V1939">
            <v>1.1000000000000001</v>
          </cell>
          <cell r="W1939" t="str">
            <v>PVC / EPDM</v>
          </cell>
        </row>
        <row r="1940">
          <cell r="B1940" t="str">
            <v>CRA22801KG2</v>
          </cell>
          <cell r="C1940" t="str">
            <v>C2BODENABLAUFFLANSCH</v>
          </cell>
          <cell r="D1940">
            <v>39259080</v>
          </cell>
          <cell r="E1940">
            <v>4260431850179</v>
          </cell>
          <cell r="F1940" t="str">
            <v>Wastewater Pipe-Wallpenetrations</v>
          </cell>
          <cell r="G1940" t="str">
            <v>Floor Duct</v>
          </cell>
          <cell r="H1940" t="str">
            <v>Floor Drain Sealing Flange</v>
          </cell>
          <cell r="I1940">
            <v>22018</v>
          </cell>
          <cell r="J1940" t="str">
            <v>Kraso</v>
          </cell>
          <cell r="K1940" t="str">
            <v>Crassus - Floor Drain KG2000 with Sealing Flange</v>
          </cell>
          <cell r="L1940" t="str">
            <v>up to 2,5 bar, plastic grate 15x15cm, connection to KG/HT-Pipes DN 50 and DN 110, indoor areas</v>
          </cell>
          <cell r="M1940" t="str">
            <v>Crassus - Floor Drain KG2000 with Sealing Flange; up to 2,5 bar, plastic grate 15x15cm, connection to KG/HT-Pipes DN 50 and DN 110, indoor areas</v>
          </cell>
          <cell r="N1940" t="str">
            <v xml:space="preserve">Crassus
Floor Drain with Sealing Flange
For the installation in indoor areas without traffic, drainage for gray water, drainage capacity: 1,79 l/s; water pressure-tight, circumferential Power-Profile; with oil- and bitumen-resistant foil flange (circumferential 30 cm) ;plastic grate class K3 (maximum load up to 300 kg) 15x15 cm, odor trap, sludge trap and protective cap (for construction period), height: floor drain about 110 mm, extension frame is infinitely adjustable 30 – 70 mm and twistable, connection to HT/KG-pipes in DN 50 or DN 110 vertical, in accordance with DIN 1253
Brand: Crassus “or equivalent”
Pressure-tight (bar): 2,5
Proof of pressure-tightness: MPA test report
Sealing material: EPDM
Pipe material: PVC
(optionally: PP/ KG2000)
Foil flange material: EPDM
HT/KG-pipe (DN): _____
or
Item number: ______
Quantity (piece): ______
Price per unit (€): ______
Total price (€): _____
</v>
          </cell>
          <cell r="O1940" t="str">
            <v>For the installation in indoor areas without traffic, drainage for gray water, drainage capacity: 1,79 l/s; water pressure-tight, circumferential Power-Profile; with oil- and bitumen-resistant foil flange (circumferential 30 cm) ;plastic grate class K3 (maximum load up to 300 kg) 15x15 cm, odor trap, sludge trap and protective cap (for construction period), height: floor drain about 110 mm, extension frame is infinitely adjustable 30 – 70 mm and twistable, connection to HT/KG-pipes in DN 50 or DN 110 vertical, in accordance with DIN 1253</v>
          </cell>
          <cell r="P1940">
            <v>22</v>
          </cell>
          <cell r="Q1940" t="str">
            <v>150x150</v>
          </cell>
          <cell r="R1940" t="str">
            <v>DN 50 | DN 110</v>
          </cell>
          <cell r="S1940" t="str">
            <v>-</v>
          </cell>
          <cell r="U1940" t="str">
            <v>-</v>
          </cell>
          <cell r="V1940">
            <v>1.1000000000000001</v>
          </cell>
          <cell r="W1940" t="str">
            <v>PP / EPDM</v>
          </cell>
        </row>
        <row r="1941">
          <cell r="B1941" t="str">
            <v>CRA22802</v>
          </cell>
          <cell r="C1941" t="str">
            <v>CBODENABLAUFFROST</v>
          </cell>
          <cell r="D1941">
            <v>39259080</v>
          </cell>
          <cell r="E1941">
            <v>4260431850186</v>
          </cell>
          <cell r="F1941" t="str">
            <v>Wastewater Pipe-Wallpenetrations</v>
          </cell>
          <cell r="G1941" t="str">
            <v>Floor Duct</v>
          </cell>
          <cell r="H1941" t="str">
            <v>Floor Drain Frost-Proof</v>
          </cell>
          <cell r="I1941">
            <v>22019</v>
          </cell>
          <cell r="J1941" t="str">
            <v>Kraso</v>
          </cell>
          <cell r="K1941" t="str">
            <v>Crassus - Floor Drain Frost-Proof KG</v>
          </cell>
          <cell r="L1941" t="str">
            <v>up to 2,5 bar, stainless steel grate 15x15cm, connection to KG/HT-pipes DN 110, outdoor areas</v>
          </cell>
          <cell r="M1941" t="str">
            <v>Crassus - Floor Drain Frost-Proof KG; up to 2,5 bar, stainless steel grate 15x15cm, connection to KG/HT-pipes DN 110, outdoor areas</v>
          </cell>
          <cell r="N1941" t="str">
            <v>Crassus
Floor Drain Frost-Proof
For the installation in outdoor areas without traffic, drainage for gray water, drainage capacity: 1,67 l/s; water pressure-tight, circumferential Power-Profile; screwed stainless steel grate class K3 (maximum load up to 300 kg) 15x15 cm, frost-proof odor trap, sludge trap and protective cap (for construction period), height: floor drain about 110 mm, extension frame is infinitely adjustable 30 – 70 mm and twistable, connection to HT/KG-pipes DN 110 vertical
Brand: Crassus “or equivalent”
Pressure-tight (bar): 2,5
Proof of pressure-tightness: MPA test report
Sealing material: EPDM
Pipe material: PVC
(optionally: PP/ KG2000)
HT/KG-pipe (DN): _____
or
Item number: ______
Quantity (piece): ______
Price per unit (€): ______
Total price (€): _____</v>
          </cell>
          <cell r="O1941" t="str">
            <v>For the installation in outdoor areas without traffic, drainage for gray water, drainage capacity: 1,67 l/s; water pressure-tight, circumferential Power-Profile; screwed stainless steel grate class K3 (maximum load up to 300 kg) 15x15 cm, frost-proof odor trap, sludge trap and protective cap (for construction period), height: floor drain about 110 mm, extension frame is infinitely adjustable 30 – 70 mm and twistable, connection to HT/KG-pipes DN 110 vertical</v>
          </cell>
          <cell r="P1941">
            <v>22</v>
          </cell>
          <cell r="Q1941" t="str">
            <v>150x150</v>
          </cell>
          <cell r="R1941" t="str">
            <v>DN 110</v>
          </cell>
          <cell r="S1941" t="str">
            <v>-</v>
          </cell>
          <cell r="U1941" t="str">
            <v>-</v>
          </cell>
          <cell r="V1941">
            <v>1</v>
          </cell>
          <cell r="W1941" t="str">
            <v>PVC / EPDM</v>
          </cell>
        </row>
        <row r="1942">
          <cell r="B1942" t="str">
            <v>CRA22802KG2</v>
          </cell>
          <cell r="C1942" t="str">
            <v>C2BODENABLAUFFROST</v>
          </cell>
          <cell r="D1942">
            <v>39259080</v>
          </cell>
          <cell r="E1942">
            <v>4260431850193</v>
          </cell>
          <cell r="F1942" t="str">
            <v>Wastewater Pipe-Wallpenetrations</v>
          </cell>
          <cell r="G1942" t="str">
            <v>Floor Duct</v>
          </cell>
          <cell r="H1942" t="str">
            <v>Floor Drain Frost-Proof</v>
          </cell>
          <cell r="I1942">
            <v>22019</v>
          </cell>
          <cell r="J1942" t="str">
            <v>Kraso</v>
          </cell>
          <cell r="K1942" t="str">
            <v>Crassus - Floor Drain Frost-Proof KG2000</v>
          </cell>
          <cell r="L1942" t="str">
            <v>up to 2,5 bar, stainless steel grate 15x15cm, connection to KG/HT-pipes DN 110, outdoor areas</v>
          </cell>
          <cell r="M1942" t="str">
            <v>Crassus - Floor Drain Frost-Proof KG2000; up to 2,5 bar, stainless steel grate 15x15cm, connection to KG/HT-pipes DN 110, outdoor areas</v>
          </cell>
          <cell r="N1942" t="str">
            <v>Crassus
Floor Drain Frost-Proof
For the installation in outdoor areas without traffic, drainage for gray water, drainage capacity: 1,67 l/s; water pressure-tight, circumferential Power-Profile; screwed stainless steel grate class K3 (maximum load up to 300 kg) 15x15 cm, frost-proof odor trap, sludge trap and protective cap (for construction period), height: floor drain about 110 mm, extension frame is infinitely adjustable 30 – 70 mm and twistable, connection to HT/KG-pipes DN 110 vertical
Brand: Crassus “or equivalent”
Pressure-tight (bar): 2,5
Proof of pressure-tightness: MPA test report
Sealing material: EPDM
Pipe material: PVC
(optionally: PP/ KG2000)
HT/KG-pipe (DN): _____
or
Item number: ______
Quantity (piece): ______
Price per unit (€): ______
Total price (€): _____</v>
          </cell>
          <cell r="O1942" t="str">
            <v>For the installation in outdoor areas without traffic, drainage for gray water, drainage capacity: 1,67 l/s; water pressure-tight, circumferential Power-Profile; screwed stainless steel grate class K3 (maximum load up to 300 kg) 15x15 cm, frost-proof odor trap, sludge trap and protective cap (for construction period), height: floor drain about 110 mm, extension frame is infinitely adjustable 30 – 70 mm and twistable, connection to HT/KG-pipes DN 110 vertical</v>
          </cell>
          <cell r="P1942">
            <v>22</v>
          </cell>
          <cell r="Q1942" t="str">
            <v>150x150</v>
          </cell>
          <cell r="R1942" t="str">
            <v>DN 110</v>
          </cell>
          <cell r="S1942" t="str">
            <v>-</v>
          </cell>
          <cell r="U1942" t="str">
            <v>-</v>
          </cell>
          <cell r="V1942">
            <v>1</v>
          </cell>
          <cell r="W1942" t="str">
            <v>PP / EPDM</v>
          </cell>
        </row>
        <row r="1943">
          <cell r="B1943" t="str">
            <v>CRA22803</v>
          </cell>
          <cell r="C1943" t="str">
            <v>CBODENABLAUFFROSTFOL</v>
          </cell>
          <cell r="D1943">
            <v>39259080</v>
          </cell>
          <cell r="E1943">
            <v>4260431850209</v>
          </cell>
          <cell r="F1943" t="str">
            <v>Wastewater Pipe-Wallpenetrations</v>
          </cell>
          <cell r="G1943" t="str">
            <v>Floor Duct</v>
          </cell>
          <cell r="H1943" t="str">
            <v>Floor Drain Frost-Proof Sealing Flange</v>
          </cell>
          <cell r="I1943">
            <v>22020</v>
          </cell>
          <cell r="J1943" t="str">
            <v>Kraso</v>
          </cell>
          <cell r="K1943" t="str">
            <v>Crassus - Floor Drain Frost-Proof KG with Sealing Flange</v>
          </cell>
          <cell r="L1943" t="str">
            <v>up to 2,5 bar, stainless steel grate 15x15cm, connection to KG/HT-pipes DN 110, outdoor areas</v>
          </cell>
          <cell r="M1943" t="str">
            <v>Crassus - Floor Drain Frost-Proof KG with Sealing Flange; up to 2,5 bar, stainless steel grate 15x15cm, connection to KG/HT-pipes DN 110, outdoor areas</v>
          </cell>
          <cell r="N1943" t="str">
            <v>Crassus
Floor Drain Frost-Proof with Sealing Flange
For the installation in outdoor areas without traffic, drainage for gray water, drainage capacity: 1,67 l/s; water pressure-tight, circumferential Power-Profile; with oil- and bitumen-resistant foil flange (circumferential 30 cm); screwed stainless steel grate class K3 (maximum load up to 300 kg) 15x15 cm, frost-proof odor trap, sludge trap and protective cap (for construction period), height: floor drain about 110 mm, extension frame is infinitely adjustable 30 – 70 mm and twistable, connection to HT/KG-pipes DN 110 vertical
Brand: Crassus “or equivalent”
Pressure-tight (bar): 2,5
Proof of pressure-tightness: MPA test report
Sealing material: EPDM
Pipe material: PVC
(optionally: PP/ KG2000)
Foil flange material: EPDM
HT/KG-pipe (DN): _____
or
Item number: ______
Quantity (piece): ______
Price per unit (€): ______
Total price (€): _____</v>
          </cell>
          <cell r="O1943" t="str">
            <v>For the installation in outdoor areas without traffic, drainage for gray water, drainage capacity: 1,67 l/s; water pressure-tight, circumferential Power-Profile; with oil- and bitumen-resistant foil flange (circumferential 30 cm); screwed stainless steel grate class K3 (maximum load up to 300 kg) 15x15 cm, frost-proof odor trap, sludge trap and protective cap (for construction period), height: floor drain about 110 mm, extension frame is infinitely adjustable 30 – 70 mm and twistable, connection to HT/KG-pipes DN 110 vertical</v>
          </cell>
          <cell r="P1943">
            <v>22</v>
          </cell>
          <cell r="Q1943" t="str">
            <v>150x150</v>
          </cell>
          <cell r="R1943" t="str">
            <v>DN 110</v>
          </cell>
          <cell r="S1943" t="str">
            <v>-</v>
          </cell>
          <cell r="U1943" t="str">
            <v>-</v>
          </cell>
          <cell r="V1943">
            <v>1.1000000000000001</v>
          </cell>
          <cell r="W1943" t="str">
            <v>PVC / EPDM</v>
          </cell>
        </row>
        <row r="1944">
          <cell r="B1944" t="str">
            <v>CRA22803KG2</v>
          </cell>
          <cell r="C1944" t="str">
            <v>C2BODENABLAUFFROSTFLANSCH</v>
          </cell>
          <cell r="D1944">
            <v>39259080</v>
          </cell>
          <cell r="E1944">
            <v>4260431850216</v>
          </cell>
          <cell r="F1944" t="str">
            <v>Wastewater Pipe-Wallpenetrations</v>
          </cell>
          <cell r="G1944" t="str">
            <v>Floor Duct</v>
          </cell>
          <cell r="H1944" t="str">
            <v>Floor Drain Frost-Proof Sealing Flange</v>
          </cell>
          <cell r="I1944">
            <v>22020</v>
          </cell>
          <cell r="J1944" t="str">
            <v>Kraso</v>
          </cell>
          <cell r="K1944" t="str">
            <v>Crassus - Floor Drain Frost-Proof KG2000 with Sealing Flange</v>
          </cell>
          <cell r="L1944" t="str">
            <v>up to 2,5 bar, stainless steel grate 15x15cm, connection to KG/HT-pipes DN 110, outdoor areas</v>
          </cell>
          <cell r="M1944" t="str">
            <v>Crassus - Floor Drain Frost-Proof KG2000 with Sealing Flange; up to 2,5 bar, stainless steel grate 15x15cm, connection to KG/HT-pipes DN 110, outdoor areas</v>
          </cell>
          <cell r="N1944" t="str">
            <v>Crassus
Floor Drain Frost-Proof with Sealing Flange
For the installation in outdoor areas without traffic, drainage for gray water, drainage capacity: 1,67 l/s; water pressure-tight, circumferential Power-Profile; with oil- and bitumen-resistant foil flange (circumferential 30 cm); screwed stainless steel grate class K3 (maximum load up to 300 kg) 15x15 cm, frost-proof odor trap, sludge trap and protective cap (for construction period), height: floor drain about 110 mm, extension frame is infinitely adjustable 30 – 70 mm and twistable, connection to HT/KG-pipes DN 110 vertical
Brand: Crassus “or equivalent”
Pressure-tight (bar): 2,5
Proof of pressure-tightness: MPA test report
Sealing material: EPDM
Pipe material: PVC
(optionally: PP/ KG2000)
Foil flange material: EPDM
HT/KG-pipe (DN): _____
or
Item number: ______
Quantity (piece): ______
Price per unit (€): ______
Total price (€): _____</v>
          </cell>
          <cell r="O1944" t="str">
            <v>For the installation in outdoor areas without traffic, drainage for gray water, drainage capacity: 1,67 l/s; water pressure-tight, circumferential Power-Profile; with oil- and bitumen-resistant foil flange (circumferential 30 cm); screwed stainless steel grate class K3 (maximum load up to 300 kg) 15x15 cm, frost-proof odor trap, sludge trap and protective cap (for construction period), height: floor drain about 110 mm, extension frame is infinitely adjustable 30 – 70 mm and twistable, connection to HT/KG-pipes DN 110 vertical</v>
          </cell>
          <cell r="P1944">
            <v>22</v>
          </cell>
          <cell r="Q1944" t="str">
            <v>150x150</v>
          </cell>
          <cell r="R1944" t="str">
            <v>DN 110</v>
          </cell>
          <cell r="U1944" t="str">
            <v>-</v>
          </cell>
          <cell r="V1944">
            <v>1.1000000000000001</v>
          </cell>
          <cell r="W1944" t="str">
            <v>PP / EPDM</v>
          </cell>
        </row>
        <row r="1945">
          <cell r="B1945" t="str">
            <v>CRA23000</v>
          </cell>
          <cell r="C1945" t="str">
            <v>CPU50</v>
          </cell>
          <cell r="D1945">
            <v>32141010</v>
          </cell>
          <cell r="E1945">
            <v>4260182344644</v>
          </cell>
          <cell r="F1945" t="str">
            <v>Wastewater Pipe-Accessories</v>
          </cell>
          <cell r="G1945" t="str">
            <v>Sealants and Lubricants</v>
          </cell>
          <cell r="H1945" t="str">
            <v>PU50 Sealant</v>
          </cell>
          <cell r="I1945">
            <v>41001</v>
          </cell>
          <cell r="J1945" t="str">
            <v>Kraso</v>
          </cell>
          <cell r="K1945" t="str">
            <v>Crassus - PU50 Sealant Black, 290ml</v>
          </cell>
          <cell r="L1945" t="str">
            <v>-</v>
          </cell>
          <cell r="M1945" t="str">
            <v>Crassus - PU50 Sealant Black, 290ml</v>
          </cell>
          <cell r="N1945" t="str">
            <v>-</v>
          </cell>
          <cell r="O1945" t="str">
            <v>High quality, permanently elastic and strong adhesive PU sealant, can also be used on damp surfaces, available in black,
cartridge 290 ml.</v>
          </cell>
          <cell r="P1945">
            <v>22</v>
          </cell>
          <cell r="Q1945" t="str">
            <v>-</v>
          </cell>
          <cell r="R1945" t="str">
            <v>-</v>
          </cell>
          <cell r="S1945" t="str">
            <v>-</v>
          </cell>
          <cell r="T1945" t="str">
            <v>-</v>
          </cell>
          <cell r="U1945" t="str">
            <v>-</v>
          </cell>
          <cell r="V1945">
            <v>0.5</v>
          </cell>
          <cell r="W1945" t="str">
            <v>-</v>
          </cell>
        </row>
        <row r="1946">
          <cell r="B1946" t="str">
            <v>CRA23100</v>
          </cell>
          <cell r="C1946" t="str">
            <v>CDREHMOMENT</v>
          </cell>
          <cell r="D1946" t="str">
            <v>-</v>
          </cell>
          <cell r="E1946">
            <v>4260391379659</v>
          </cell>
          <cell r="F1946" t="str">
            <v>Wastewater Pipe-Accessories</v>
          </cell>
          <cell r="G1946" t="str">
            <v>Tools</v>
          </cell>
          <cell r="H1946" t="str">
            <v>Torque Wrench</v>
          </cell>
          <cell r="I1946">
            <v>42001</v>
          </cell>
          <cell r="J1946" t="str">
            <v>Kraso</v>
          </cell>
          <cell r="K1946" t="str">
            <v>Crassus - Torque Wrench 1/4" adjustment range 5-25 Nm</v>
          </cell>
          <cell r="L1946" t="str">
            <v>-</v>
          </cell>
          <cell r="M1946" t="str">
            <v>Crassus - Torque Wrench 1/4" adjustment range 5-25 Nm</v>
          </cell>
          <cell r="N1946" t="str">
            <v>-</v>
          </cell>
          <cell r="O1946" t="str">
            <v>Torque wrench for the professional installation of Crassus press seals, 1/4 inch drive, setting range from 5 Nm to 25 Nm.</v>
          </cell>
          <cell r="P1946">
            <v>21</v>
          </cell>
          <cell r="Q1946" t="str">
            <v>-</v>
          </cell>
          <cell r="R1946" t="str">
            <v>-</v>
          </cell>
          <cell r="S1946" t="str">
            <v>-</v>
          </cell>
          <cell r="T1946" t="str">
            <v>-</v>
          </cell>
          <cell r="U1946" t="str">
            <v>-</v>
          </cell>
          <cell r="V1946">
            <v>0.9</v>
          </cell>
          <cell r="W1946" t="str">
            <v>-</v>
          </cell>
        </row>
      </sheetData>
      <sheetData sheetId="2"/>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
    <pageSetUpPr fitToPage="1"/>
  </sheetPr>
  <dimension ref="B1:N28"/>
  <sheetViews>
    <sheetView showGridLines="0" showRowColHeaders="0" tabSelected="1" workbookViewId="0">
      <selection activeCell="F7" sqref="F7"/>
    </sheetView>
  </sheetViews>
  <sheetFormatPr baseColWidth="10" defaultRowHeight="14.25" x14ac:dyDescent="0.2"/>
  <cols>
    <col min="1" max="1" width="5.5703125" style="2" customWidth="1"/>
    <col min="2" max="2" width="2.5703125" style="2" customWidth="1"/>
    <col min="3" max="3" width="3" style="2" customWidth="1"/>
    <col min="4" max="4" width="15.28515625" style="2" customWidth="1"/>
    <col min="5" max="5" width="31.42578125" style="2" customWidth="1"/>
    <col min="6" max="6" width="26.5703125" style="2" customWidth="1"/>
    <col min="7" max="7" width="12" style="2" customWidth="1"/>
    <col min="8" max="8" width="26.140625" style="2" customWidth="1"/>
    <col min="9" max="9" width="3.28515625" style="2" customWidth="1"/>
    <col min="10" max="10" width="26.140625" style="2" customWidth="1"/>
    <col min="11" max="11" width="3.28515625" style="2" customWidth="1"/>
    <col min="12" max="12" width="26.140625" style="2" customWidth="1"/>
    <col min="13" max="13" width="3" style="2" customWidth="1"/>
    <col min="14" max="14" width="2.5703125" style="2" customWidth="1"/>
    <col min="15" max="16384" width="11.42578125" style="2"/>
  </cols>
  <sheetData>
    <row r="1" spans="2:14" ht="24" customHeight="1" x14ac:dyDescent="0.2"/>
    <row r="2" spans="2:14" ht="11.25" customHeight="1" thickBot="1" x14ac:dyDescent="0.25">
      <c r="B2" s="4"/>
      <c r="C2" s="4"/>
      <c r="D2" s="4"/>
      <c r="E2" s="4"/>
      <c r="F2" s="4"/>
      <c r="G2" s="4"/>
      <c r="H2" s="4"/>
      <c r="I2" s="4"/>
      <c r="J2" s="4"/>
      <c r="K2" s="4"/>
      <c r="L2" s="4"/>
      <c r="M2" s="4"/>
      <c r="N2" s="4"/>
    </row>
    <row r="3" spans="2:14" ht="16.5" customHeight="1" x14ac:dyDescent="0.2">
      <c r="B3" s="4"/>
      <c r="C3" s="9"/>
      <c r="D3" s="10"/>
      <c r="E3" s="10"/>
      <c r="F3" s="10"/>
      <c r="G3" s="10"/>
      <c r="H3" s="10"/>
      <c r="I3" s="10"/>
      <c r="J3" s="10"/>
      <c r="K3" s="10"/>
      <c r="L3" s="10"/>
      <c r="M3" s="11"/>
      <c r="N3" s="4"/>
    </row>
    <row r="4" spans="2:14" ht="56.25" customHeight="1" x14ac:dyDescent="0.2">
      <c r="B4" s="4"/>
      <c r="C4" s="12"/>
      <c r="D4" s="8" t="s">
        <v>316</v>
      </c>
      <c r="E4" s="5"/>
      <c r="F4" s="5"/>
      <c r="G4" s="5"/>
      <c r="H4" s="5"/>
      <c r="I4" s="5"/>
      <c r="J4" s="5"/>
      <c r="K4" s="5"/>
      <c r="L4" s="5"/>
      <c r="M4" s="13"/>
      <c r="N4" s="4"/>
    </row>
    <row r="5" spans="2:14" ht="24.75" customHeight="1" thickBot="1" x14ac:dyDescent="0.25">
      <c r="B5" s="4"/>
      <c r="C5" s="12"/>
      <c r="D5" s="17" t="s">
        <v>318</v>
      </c>
      <c r="E5" s="15"/>
      <c r="F5" s="15"/>
      <c r="G5" s="15"/>
      <c r="H5" s="18"/>
      <c r="I5" s="15"/>
      <c r="J5" s="15"/>
      <c r="K5" s="15"/>
      <c r="L5" s="15"/>
      <c r="M5" s="13"/>
      <c r="N5" s="4"/>
    </row>
    <row r="6" spans="2:14" ht="17.25" customHeight="1" x14ac:dyDescent="0.2">
      <c r="B6" s="4"/>
      <c r="C6" s="12"/>
      <c r="D6" s="5"/>
      <c r="E6" s="5"/>
      <c r="F6" s="5"/>
      <c r="G6" s="5"/>
      <c r="H6" s="5"/>
      <c r="I6" s="5"/>
      <c r="J6" s="5"/>
      <c r="K6" s="5"/>
      <c r="L6" s="5"/>
      <c r="M6" s="13"/>
      <c r="N6" s="4"/>
    </row>
    <row r="7" spans="2:14" ht="80.25" customHeight="1" x14ac:dyDescent="0.2">
      <c r="B7" s="4"/>
      <c r="C7" s="12"/>
      <c r="D7" s="3"/>
      <c r="E7" s="21" t="s">
        <v>320</v>
      </c>
      <c r="F7" s="31">
        <v>200</v>
      </c>
      <c r="G7" s="5"/>
      <c r="H7" s="5"/>
      <c r="I7" s="5"/>
      <c r="J7" s="5"/>
      <c r="K7" s="5"/>
      <c r="L7" s="5"/>
      <c r="M7" s="13"/>
      <c r="N7" s="4"/>
    </row>
    <row r="8" spans="2:14" ht="17.25" customHeight="1" x14ac:dyDescent="0.2">
      <c r="B8" s="4"/>
      <c r="C8" s="12"/>
      <c r="D8" s="5"/>
      <c r="E8" s="5"/>
      <c r="F8" s="5"/>
      <c r="G8" s="5"/>
      <c r="H8" s="26" t="s">
        <v>312</v>
      </c>
      <c r="I8" s="27"/>
      <c r="J8" s="26" t="s">
        <v>311</v>
      </c>
      <c r="K8" s="27"/>
      <c r="L8" s="26" t="s">
        <v>313</v>
      </c>
      <c r="M8" s="13"/>
      <c r="N8" s="4"/>
    </row>
    <row r="9" spans="2:14" ht="80.25" customHeight="1" x14ac:dyDescent="0.2">
      <c r="B9" s="4"/>
      <c r="C9" s="12"/>
      <c r="D9" s="3"/>
      <c r="E9" s="21" t="s">
        <v>321</v>
      </c>
      <c r="F9" s="31">
        <v>110</v>
      </c>
      <c r="G9" s="5"/>
      <c r="H9" s="6" t="s">
        <v>314</v>
      </c>
      <c r="I9" s="5"/>
      <c r="J9" s="6" t="s">
        <v>315</v>
      </c>
      <c r="K9" s="5"/>
      <c r="L9" s="6" t="str">
        <f>IF(Berechnung!D14&amp;Berechnung!E14="NBRV4A","ATTENTION: There is no result for the combination!",IF(OR(Berechnung!D14&amp;Berechnung!E14="KTWV4A",Berechnung!D14&amp;Berechnung!E14="KTWVZ"),"ATTENTION: There is no result for the combination!","NOTE: Choose the bolts and nuts material."))</f>
        <v>NOTE: Choose the bolts and nuts material.</v>
      </c>
      <c r="M9" s="13"/>
      <c r="N9" s="4"/>
    </row>
    <row r="10" spans="2:14" ht="17.25" customHeight="1" x14ac:dyDescent="0.2">
      <c r="B10" s="4"/>
      <c r="C10" s="12"/>
      <c r="D10" s="5"/>
      <c r="E10" s="5"/>
      <c r="F10" s="5"/>
      <c r="G10" s="5"/>
      <c r="H10" s="5"/>
      <c r="I10" s="5"/>
      <c r="J10" s="5"/>
      <c r="K10" s="5"/>
      <c r="L10" s="5"/>
      <c r="M10" s="13"/>
      <c r="N10" s="4"/>
    </row>
    <row r="11" spans="2:14" ht="24.75" customHeight="1" thickBot="1" x14ac:dyDescent="0.25">
      <c r="B11" s="4"/>
      <c r="C11" s="12"/>
      <c r="D11" s="17" t="s">
        <v>317</v>
      </c>
      <c r="E11" s="15"/>
      <c r="F11" s="15"/>
      <c r="G11" s="15"/>
      <c r="H11" s="15"/>
      <c r="I11" s="15"/>
      <c r="J11" s="15"/>
      <c r="K11" s="15"/>
      <c r="L11" s="15"/>
      <c r="M11" s="13"/>
      <c r="N11" s="4"/>
    </row>
    <row r="12" spans="2:14" ht="17.25" customHeight="1" x14ac:dyDescent="0.2">
      <c r="B12" s="4"/>
      <c r="C12" s="12"/>
      <c r="D12" s="7"/>
      <c r="E12" s="5"/>
      <c r="F12" s="5"/>
      <c r="G12" s="5"/>
      <c r="H12" s="5"/>
      <c r="I12" s="5"/>
      <c r="J12" s="5"/>
      <c r="K12" s="5"/>
      <c r="L12" s="5"/>
      <c r="M12" s="13"/>
      <c r="N12" s="4"/>
    </row>
    <row r="13" spans="2:14" ht="17.25" customHeight="1" x14ac:dyDescent="0.2">
      <c r="B13" s="4"/>
      <c r="C13" s="12"/>
      <c r="D13" s="87">
        <f>IF(ISERROR(Berechnung!H24)=TRUE,"",Berechnung!H24)</f>
        <v>7</v>
      </c>
      <c r="E13" s="88"/>
      <c r="F13" s="5"/>
      <c r="G13" s="5"/>
      <c r="H13" s="5"/>
      <c r="I13" s="5"/>
      <c r="J13" s="1" t="s">
        <v>569</v>
      </c>
      <c r="M13" s="13"/>
      <c r="N13" s="4"/>
    </row>
    <row r="14" spans="2:14" ht="17.25" customHeight="1" x14ac:dyDescent="0.2">
      <c r="B14" s="4"/>
      <c r="C14" s="12"/>
      <c r="D14" s="87"/>
      <c r="E14" s="88"/>
      <c r="F14" s="5"/>
      <c r="G14" s="5"/>
      <c r="H14" s="5"/>
      <c r="I14" s="5"/>
      <c r="J14" s="22" t="s">
        <v>331</v>
      </c>
      <c r="K14" s="23"/>
      <c r="L14" s="24" t="str">
        <f>IF(D13="","No solution available!",D13&amp;" x "&amp;F17)</f>
        <v>7 x CRA21310V2A</v>
      </c>
      <c r="M14" s="13"/>
      <c r="N14" s="4"/>
    </row>
    <row r="15" spans="2:14" ht="17.25" customHeight="1" x14ac:dyDescent="0.2">
      <c r="B15" s="4"/>
      <c r="C15" s="12"/>
      <c r="D15" s="87"/>
      <c r="E15" s="88"/>
      <c r="F15" s="5"/>
      <c r="G15" s="5"/>
      <c r="H15" s="5"/>
      <c r="I15" s="5"/>
      <c r="J15" s="22" t="s">
        <v>540</v>
      </c>
      <c r="K15" s="23"/>
      <c r="L15" s="29">
        <f>IF(ISERROR(Berechnung!S24)=TRUE,"--",Berechnung!S24)</f>
        <v>190.51550582348438</v>
      </c>
      <c r="M15" s="13"/>
      <c r="N15" s="4"/>
    </row>
    <row r="16" spans="2:14" ht="17.25" customHeight="1" x14ac:dyDescent="0.2">
      <c r="B16" s="4"/>
      <c r="C16" s="12"/>
      <c r="D16" s="87"/>
      <c r="E16" s="88"/>
      <c r="J16" s="22" t="s">
        <v>541</v>
      </c>
      <c r="K16" s="23"/>
      <c r="L16" s="29">
        <f>IF(ISERROR(Berechnung!R24)=TRUE,"--",Berechnung!R24)</f>
        <v>112.51550582348438</v>
      </c>
      <c r="M16" s="13"/>
      <c r="N16" s="4"/>
    </row>
    <row r="17" spans="2:14" ht="17.25" customHeight="1" x14ac:dyDescent="0.2">
      <c r="B17" s="4"/>
      <c r="C17" s="12"/>
      <c r="D17" s="87"/>
      <c r="E17" s="88"/>
      <c r="F17" s="89" t="str">
        <f>IF(ISERROR(Berechnung!I24)=TRUE,"No solution available!",Berechnung!I24)</f>
        <v>CRA21310V2A</v>
      </c>
      <c r="G17" s="89"/>
      <c r="H17" s="89"/>
      <c r="J17" s="22" t="s">
        <v>322</v>
      </c>
      <c r="K17" s="23"/>
      <c r="L17" s="29">
        <f>IF(ISERROR(VLOOKUP(F17,Daten!$C$3:$M$194,5,0))=TRUE,"--",VLOOKUP(F17,Daten!$C$3:$M$194,5,0))</f>
        <v>90</v>
      </c>
      <c r="M17" s="13"/>
      <c r="N17" s="4"/>
    </row>
    <row r="18" spans="2:14" ht="17.25" customHeight="1" x14ac:dyDescent="0.2">
      <c r="B18" s="4"/>
      <c r="C18" s="12"/>
      <c r="D18" s="87"/>
      <c r="E18" s="88"/>
      <c r="F18" s="89"/>
      <c r="G18" s="89"/>
      <c r="H18" s="89"/>
      <c r="J18" s="22" t="s">
        <v>323</v>
      </c>
      <c r="K18" s="23"/>
      <c r="L18" s="29" t="str">
        <f>IF(ISERROR(VLOOKUP(F17,Daten!$C$3:$M$194,8,0))=TRUE,"--",VLOOKUP(F17,Daten!$C$3:$M$194,8,0))</f>
        <v>n/a</v>
      </c>
      <c r="M18" s="13"/>
      <c r="N18" s="4"/>
    </row>
    <row r="19" spans="2:14" ht="17.25" customHeight="1" x14ac:dyDescent="0.2">
      <c r="B19" s="4"/>
      <c r="C19" s="12"/>
      <c r="D19" s="87"/>
      <c r="E19" s="88"/>
      <c r="F19" s="90" t="str">
        <f>IF(ISERROR(Berechnung!J24)=TRUE,"Please ask our support!",Berechnung!J24)</f>
        <v>Crassus - Modular Seal Type CS GK-475, EPDM, V2A</v>
      </c>
      <c r="G19" s="90"/>
      <c r="H19" s="90"/>
      <c r="J19" s="22" t="s">
        <v>324</v>
      </c>
      <c r="K19" s="23"/>
      <c r="L19" s="29">
        <f>(F7-F9)/2</f>
        <v>45</v>
      </c>
      <c r="M19" s="13"/>
      <c r="N19" s="4"/>
    </row>
    <row r="20" spans="2:14" ht="17.25" customHeight="1" x14ac:dyDescent="0.2">
      <c r="B20" s="4"/>
      <c r="C20" s="12"/>
      <c r="D20" s="87"/>
      <c r="E20" s="88"/>
      <c r="F20" s="90"/>
      <c r="G20" s="90"/>
      <c r="H20" s="90"/>
      <c r="J20" s="22" t="s">
        <v>325</v>
      </c>
      <c r="K20" s="23"/>
      <c r="L20" s="29">
        <f>IF(ISERROR(VLOOKUP(F17,Daten!$C$3:$M$194,7,0))=TRUE,"--",VLOOKUP(F17,Daten!$C$3:$M$194,7,0))</f>
        <v>35</v>
      </c>
      <c r="M20" s="13"/>
      <c r="N20" s="4"/>
    </row>
    <row r="21" spans="2:14" ht="17.25" customHeight="1" x14ac:dyDescent="0.2">
      <c r="B21" s="4"/>
      <c r="C21" s="12"/>
      <c r="D21" s="87"/>
      <c r="E21" s="88"/>
      <c r="F21" s="20"/>
      <c r="G21" s="19"/>
      <c r="H21" s="19"/>
      <c r="J21" s="22" t="s">
        <v>326</v>
      </c>
      <c r="K21" s="25"/>
      <c r="L21" s="29" t="str">
        <f>IF(ISERROR(VLOOKUP(F17,Daten!$C$3:$M$194,9,0))=TRUE,"--",VLOOKUP(F17,Daten!$C$3:$M$194,9,0))</f>
        <v>M10</v>
      </c>
      <c r="M21" s="13"/>
      <c r="N21" s="4"/>
    </row>
    <row r="22" spans="2:14" ht="17.25" customHeight="1" x14ac:dyDescent="0.2">
      <c r="B22" s="4"/>
      <c r="C22" s="12"/>
      <c r="D22" s="87"/>
      <c r="E22" s="88"/>
      <c r="F22" s="20"/>
      <c r="G22" s="19"/>
      <c r="H22" s="19"/>
      <c r="J22" s="22" t="s">
        <v>327</v>
      </c>
      <c r="K22" s="25"/>
      <c r="L22" s="29" t="str">
        <f>IF(ISERROR(VLOOKUP(F17,Daten!$C$3:$M$194,10,0))=TRUE,"--",VLOOKUP(F17,Daten!$C$3:$M$194,10,0))</f>
        <v>Hexagon screw SW-17</v>
      </c>
      <c r="M22" s="13"/>
      <c r="N22" s="4"/>
    </row>
    <row r="23" spans="2:14" ht="17.25" customHeight="1" x14ac:dyDescent="0.2">
      <c r="B23" s="4"/>
      <c r="C23" s="12"/>
      <c r="D23" s="87"/>
      <c r="E23" s="88"/>
      <c r="F23" s="20"/>
      <c r="G23" s="19"/>
      <c r="H23" s="19"/>
      <c r="J23" s="22" t="s">
        <v>328</v>
      </c>
      <c r="K23" s="25"/>
      <c r="L23" s="28" t="str">
        <f>IF(D13&lt;=3,"No",IF(D13="","No","Yes"))</f>
        <v>Yes</v>
      </c>
      <c r="M23" s="13"/>
      <c r="N23" s="4"/>
    </row>
    <row r="24" spans="2:14" ht="17.25" customHeight="1" x14ac:dyDescent="0.2">
      <c r="B24" s="4"/>
      <c r="C24" s="12"/>
      <c r="D24" s="87"/>
      <c r="E24" s="88"/>
      <c r="F24" s="20"/>
      <c r="G24" s="19"/>
      <c r="H24" s="19"/>
      <c r="J24" s="22" t="s">
        <v>329</v>
      </c>
      <c r="K24" s="25"/>
      <c r="L24" s="29" t="s">
        <v>330</v>
      </c>
      <c r="M24" s="13"/>
      <c r="N24" s="4"/>
    </row>
    <row r="25" spans="2:14" ht="17.25" customHeight="1" thickBot="1" x14ac:dyDescent="0.25">
      <c r="B25" s="4"/>
      <c r="C25" s="14"/>
      <c r="D25" s="15"/>
      <c r="E25" s="15"/>
      <c r="F25" s="15"/>
      <c r="G25" s="15"/>
      <c r="H25" s="15"/>
      <c r="I25" s="15"/>
      <c r="J25" s="15"/>
      <c r="K25" s="15"/>
      <c r="L25" s="15"/>
      <c r="M25" s="16"/>
      <c r="N25" s="4"/>
    </row>
    <row r="26" spans="2:14" ht="11.25" customHeight="1" x14ac:dyDescent="0.2">
      <c r="B26" s="4"/>
      <c r="C26" s="4"/>
      <c r="D26" s="4"/>
      <c r="E26" s="4"/>
      <c r="F26" s="4"/>
      <c r="G26" s="4"/>
      <c r="H26" s="4"/>
      <c r="I26" s="4"/>
      <c r="J26" s="4"/>
      <c r="K26" s="4"/>
      <c r="L26" s="4"/>
      <c r="M26" s="4"/>
      <c r="N26" s="4"/>
    </row>
    <row r="28" spans="2:14" x14ac:dyDescent="0.2">
      <c r="C28" s="69" t="s">
        <v>310</v>
      </c>
      <c r="M28" s="30" t="s">
        <v>319</v>
      </c>
    </row>
  </sheetData>
  <sheetProtection algorithmName="SHA-512" hashValue="9O152IdlwhrY1wLEhuybhdfnMugSmIQfuWRNduRIAObirA8ReIrtfqNVE4zjwj9bVqepPYQf6PfuEdv5CToVpw==" saltValue="azmctyvBDpj6GndHmynHNQ==" spinCount="100000" sheet="1" objects="1" scenarios="1" selectLockedCells="1"/>
  <mergeCells count="4">
    <mergeCell ref="D13:D24"/>
    <mergeCell ref="E13:E24"/>
    <mergeCell ref="F17:H18"/>
    <mergeCell ref="F19:H20"/>
  </mergeCells>
  <conditionalFormatting sqref="L9">
    <cfRule type="cellIs" dxfId="2" priority="3" operator="equal">
      <formula>"ATTENTION: There is no result for the combination!"</formula>
    </cfRule>
    <cfRule type="cellIs" dxfId="1" priority="4" operator="equal">
      <formula>"ATTENTION: There is no result for the combination!"</formula>
    </cfRule>
  </conditionalFormatting>
  <conditionalFormatting sqref="L23">
    <cfRule type="cellIs" dxfId="0" priority="2" operator="equal">
      <formula>"NEIN"</formula>
    </cfRule>
  </conditionalFormatting>
  <printOptions horizontalCentered="1" verticalCentered="1"/>
  <pageMargins left="0.39370078740157483" right="0.39370078740157483" top="0.39370078740157483" bottom="0.78740157480314965" header="0.39370078740157483" footer="0.39370078740157483"/>
  <pageSetup paperSize="9" scale="88" orientation="landscape" r:id="rId1"/>
  <headerFooter>
    <oddFooter>&amp;LCrassus GmbH &amp; Co. KG&amp;C&amp;D | &amp;T&amp;R&amp;P |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49" r:id="rId4" name="Drop Down 1">
              <controlPr defaultSize="0" autoLine="0" autoPict="0">
                <anchor moveWithCells="1">
                  <from>
                    <xdr:col>7</xdr:col>
                    <xdr:colOff>19050</xdr:colOff>
                    <xdr:row>8</xdr:row>
                    <xdr:rowOff>0</xdr:rowOff>
                  </from>
                  <to>
                    <xdr:col>8</xdr:col>
                    <xdr:colOff>19050</xdr:colOff>
                    <xdr:row>8</xdr:row>
                    <xdr:rowOff>285750</xdr:rowOff>
                  </to>
                </anchor>
              </controlPr>
            </control>
          </mc:Choice>
        </mc:AlternateContent>
        <mc:AlternateContent xmlns:mc="http://schemas.openxmlformats.org/markup-compatibility/2006">
          <mc:Choice Requires="x14">
            <control shapeId="2050" r:id="rId5" name="Drop Down 2">
              <controlPr defaultSize="0" autoLine="0" autoPict="0">
                <anchor moveWithCells="1">
                  <from>
                    <xdr:col>8</xdr:col>
                    <xdr:colOff>219075</xdr:colOff>
                    <xdr:row>8</xdr:row>
                    <xdr:rowOff>0</xdr:rowOff>
                  </from>
                  <to>
                    <xdr:col>10</xdr:col>
                    <xdr:colOff>0</xdr:colOff>
                    <xdr:row>8</xdr:row>
                    <xdr:rowOff>285750</xdr:rowOff>
                  </to>
                </anchor>
              </controlPr>
            </control>
          </mc:Choice>
        </mc:AlternateContent>
        <mc:AlternateContent xmlns:mc="http://schemas.openxmlformats.org/markup-compatibility/2006">
          <mc:Choice Requires="x14">
            <control shapeId="2053" r:id="rId6" name="Drop Down 5">
              <controlPr defaultSize="0" autoLine="0" autoPict="0">
                <anchor moveWithCells="1">
                  <from>
                    <xdr:col>10</xdr:col>
                    <xdr:colOff>219075</xdr:colOff>
                    <xdr:row>8</xdr:row>
                    <xdr:rowOff>0</xdr:rowOff>
                  </from>
                  <to>
                    <xdr:col>12</xdr:col>
                    <xdr:colOff>0</xdr:colOff>
                    <xdr:row>8</xdr:row>
                    <xdr:rowOff>285750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00000"/>
    <pageSetUpPr fitToPage="1"/>
  </sheetPr>
  <dimension ref="B1:O31"/>
  <sheetViews>
    <sheetView showGridLines="0" showRowColHeaders="0" zoomScaleNormal="100" workbookViewId="0">
      <selection activeCell="P5" sqref="P5"/>
    </sheetView>
  </sheetViews>
  <sheetFormatPr baseColWidth="10" defaultRowHeight="14.25" x14ac:dyDescent="0.2"/>
  <cols>
    <col min="1" max="1" width="5.5703125" style="2" customWidth="1"/>
    <col min="2" max="2" width="2.5703125" style="2" customWidth="1"/>
    <col min="3" max="3" width="3" style="2" customWidth="1"/>
    <col min="4" max="4" width="6" style="2" customWidth="1"/>
    <col min="5" max="5" width="30" style="2" customWidth="1"/>
    <col min="6" max="6" width="20.5703125" style="2" customWidth="1"/>
    <col min="7" max="11" width="17.42578125" style="2" customWidth="1"/>
    <col min="12" max="12" width="18.140625" style="2" customWidth="1"/>
    <col min="13" max="13" width="11.140625" style="2" customWidth="1"/>
    <col min="14" max="14" width="3" style="2" customWidth="1"/>
    <col min="15" max="15" width="2.5703125" style="2" customWidth="1"/>
    <col min="16" max="16384" width="11.42578125" style="2"/>
  </cols>
  <sheetData>
    <row r="1" spans="2:15" ht="24" customHeight="1" x14ac:dyDescent="0.2"/>
    <row r="2" spans="2:15" ht="11.25" customHeight="1" thickBot="1" x14ac:dyDescent="0.25">
      <c r="B2" s="4"/>
      <c r="C2" s="4"/>
      <c r="D2" s="4"/>
      <c r="E2" s="4"/>
      <c r="F2" s="4"/>
      <c r="G2" s="4"/>
      <c r="H2" s="4"/>
      <c r="I2" s="4"/>
      <c r="J2" s="4"/>
      <c r="K2" s="4"/>
      <c r="L2" s="4"/>
      <c r="M2" s="4"/>
      <c r="N2" s="4"/>
      <c r="O2" s="4"/>
    </row>
    <row r="3" spans="2:15" ht="16.5" customHeight="1" x14ac:dyDescent="0.2">
      <c r="B3" s="4"/>
      <c r="C3" s="9"/>
      <c r="D3" s="10"/>
      <c r="E3" s="10"/>
      <c r="F3" s="10"/>
      <c r="G3" s="10"/>
      <c r="H3" s="10"/>
      <c r="I3" s="10"/>
      <c r="J3" s="10"/>
      <c r="K3" s="10"/>
      <c r="L3" s="10"/>
      <c r="M3" s="10"/>
      <c r="N3" s="11"/>
      <c r="O3" s="4"/>
    </row>
    <row r="4" spans="2:15" ht="45" customHeight="1" x14ac:dyDescent="0.2">
      <c r="B4" s="4"/>
      <c r="C4" s="12"/>
      <c r="D4" s="8" t="s">
        <v>534</v>
      </c>
      <c r="E4" s="8"/>
      <c r="F4" s="5"/>
      <c r="G4" s="5"/>
      <c r="H4" s="5"/>
      <c r="I4" s="5"/>
      <c r="J4" s="5"/>
      <c r="K4" s="5"/>
      <c r="L4" s="5"/>
      <c r="M4" s="5"/>
      <c r="N4" s="13"/>
      <c r="O4" s="4"/>
    </row>
    <row r="5" spans="2:15" ht="33.75" customHeight="1" thickBot="1" x14ac:dyDescent="0.25">
      <c r="B5" s="4"/>
      <c r="C5" s="12"/>
      <c r="D5" s="66" t="str">
        <f>Dashboard!$L$14&amp;" | "&amp;Dashboard!$F$19</f>
        <v>7 x CRA21310V2A | Crassus - Modular Seal Type CS GK-475, EPDM, V2A</v>
      </c>
      <c r="E5" s="66"/>
      <c r="F5" s="15"/>
      <c r="G5" s="17"/>
      <c r="H5" s="15"/>
      <c r="I5" s="17"/>
      <c r="J5" s="15"/>
      <c r="K5" s="17"/>
      <c r="L5" s="15"/>
      <c r="M5" s="17"/>
      <c r="N5" s="13"/>
      <c r="O5" s="4"/>
    </row>
    <row r="6" spans="2:15" ht="20.25" customHeight="1" x14ac:dyDescent="0.2">
      <c r="B6" s="4"/>
      <c r="C6" s="52"/>
      <c r="D6" s="67"/>
      <c r="E6" s="56"/>
      <c r="F6" s="56"/>
      <c r="G6" s="56"/>
      <c r="H6" s="56"/>
      <c r="I6" s="56"/>
      <c r="J6" s="56"/>
      <c r="K6" s="56"/>
      <c r="L6" s="56"/>
      <c r="M6" s="56"/>
      <c r="N6" s="53"/>
      <c r="O6" s="4"/>
    </row>
    <row r="7" spans="2:15" ht="20.25" customHeight="1" x14ac:dyDescent="0.2">
      <c r="B7" s="4"/>
      <c r="C7" s="52"/>
      <c r="D7" s="80" t="s">
        <v>301</v>
      </c>
      <c r="E7" s="57"/>
      <c r="G7" s="56"/>
      <c r="H7" s="56"/>
      <c r="I7" s="56"/>
      <c r="J7" s="56"/>
      <c r="K7" s="56"/>
      <c r="L7" s="56"/>
      <c r="M7" s="56"/>
      <c r="N7" s="53"/>
      <c r="O7" s="4"/>
    </row>
    <row r="8" spans="2:15" ht="20.25" customHeight="1" x14ac:dyDescent="0.2">
      <c r="B8" s="4"/>
      <c r="C8" s="52"/>
      <c r="D8" s="59" t="s">
        <v>552</v>
      </c>
      <c r="E8" s="59" t="s">
        <v>536</v>
      </c>
      <c r="F8" s="81">
        <f>Dashboard!F7</f>
        <v>200</v>
      </c>
      <c r="G8" s="56"/>
      <c r="H8" s="56"/>
      <c r="I8" s="56"/>
      <c r="J8" s="56"/>
      <c r="K8" s="56"/>
      <c r="L8" s="56"/>
      <c r="M8" s="56"/>
      <c r="N8" s="53"/>
      <c r="O8" s="4"/>
    </row>
    <row r="9" spans="2:15" ht="20.25" customHeight="1" x14ac:dyDescent="0.2">
      <c r="B9" s="4"/>
      <c r="C9" s="52"/>
      <c r="D9" s="2" t="s">
        <v>553</v>
      </c>
      <c r="E9" s="63" t="s">
        <v>537</v>
      </c>
      <c r="F9" s="82">
        <f>Dashboard!F9</f>
        <v>110</v>
      </c>
      <c r="G9" s="56"/>
      <c r="H9" s="56"/>
      <c r="I9" s="56"/>
      <c r="J9" s="56"/>
      <c r="K9" s="56"/>
      <c r="L9" s="56"/>
      <c r="M9" s="56"/>
      <c r="N9" s="53"/>
      <c r="O9" s="4"/>
    </row>
    <row r="10" spans="2:15" ht="20.25" customHeight="1" x14ac:dyDescent="0.2">
      <c r="B10" s="4"/>
      <c r="C10" s="52"/>
      <c r="D10" s="61" t="s">
        <v>300</v>
      </c>
      <c r="E10" s="61" t="s">
        <v>538</v>
      </c>
      <c r="F10" s="73">
        <f>(F8-F9)/2</f>
        <v>45</v>
      </c>
      <c r="G10" s="56"/>
      <c r="H10" s="56"/>
      <c r="I10" s="56"/>
      <c r="J10" s="56"/>
      <c r="K10" s="56"/>
      <c r="L10" s="56"/>
      <c r="M10" s="56"/>
      <c r="N10" s="53"/>
      <c r="O10" s="4"/>
    </row>
    <row r="11" spans="2:15" ht="20.25" customHeight="1" x14ac:dyDescent="0.2">
      <c r="B11" s="4"/>
      <c r="C11" s="52"/>
      <c r="D11" s="56"/>
      <c r="E11" s="58"/>
      <c r="F11" s="58"/>
      <c r="G11" s="56"/>
      <c r="H11" s="56"/>
      <c r="I11" s="56"/>
      <c r="J11" s="56"/>
      <c r="K11" s="56"/>
      <c r="L11" s="56"/>
      <c r="M11" s="56"/>
      <c r="N11" s="53"/>
      <c r="O11" s="4"/>
    </row>
    <row r="12" spans="2:15" ht="20.25" customHeight="1" x14ac:dyDescent="0.2">
      <c r="B12" s="4"/>
      <c r="C12" s="52"/>
      <c r="D12" s="80" t="s">
        <v>535</v>
      </c>
      <c r="E12" s="65"/>
      <c r="F12" s="65"/>
      <c r="G12" s="56"/>
      <c r="H12" s="56"/>
      <c r="I12" s="56"/>
      <c r="J12" s="56"/>
      <c r="K12" s="56"/>
      <c r="L12" s="56"/>
      <c r="M12" s="56"/>
      <c r="N12" s="53"/>
      <c r="O12" s="4"/>
    </row>
    <row r="13" spans="2:15" ht="20.25" customHeight="1" x14ac:dyDescent="0.2">
      <c r="B13" s="4"/>
      <c r="C13" s="52"/>
      <c r="D13" s="78" t="s">
        <v>331</v>
      </c>
      <c r="E13" s="79"/>
      <c r="F13" s="79" t="str">
        <f>Dashboard!L14</f>
        <v>7 x CRA21310V2A</v>
      </c>
      <c r="G13" s="56"/>
      <c r="H13" s="56"/>
      <c r="I13" s="56"/>
      <c r="J13" s="56"/>
      <c r="K13" s="56"/>
      <c r="L13" s="56"/>
      <c r="M13" s="56"/>
      <c r="N13" s="53"/>
      <c r="O13" s="4"/>
    </row>
    <row r="14" spans="2:15" ht="20.25" customHeight="1" x14ac:dyDescent="0.2">
      <c r="B14" s="4"/>
      <c r="C14" s="52"/>
      <c r="D14" s="61" t="s">
        <v>554</v>
      </c>
      <c r="E14" s="68" t="s">
        <v>542</v>
      </c>
      <c r="F14" s="73">
        <f>Dashboard!L15</f>
        <v>190.51550582348438</v>
      </c>
      <c r="G14" s="56"/>
      <c r="H14" s="56"/>
      <c r="I14" s="56"/>
      <c r="J14" s="56"/>
      <c r="K14" s="56"/>
      <c r="L14" s="56"/>
      <c r="M14" s="56"/>
      <c r="N14" s="53"/>
      <c r="O14" s="4"/>
    </row>
    <row r="15" spans="2:15" ht="20.25" customHeight="1" x14ac:dyDescent="0.2">
      <c r="B15" s="4"/>
      <c r="C15" s="52"/>
      <c r="D15" s="61" t="s">
        <v>555</v>
      </c>
      <c r="E15" s="68" t="s">
        <v>543</v>
      </c>
      <c r="F15" s="73">
        <f>Dashboard!L16</f>
        <v>112.51550582348438</v>
      </c>
      <c r="G15" s="56"/>
      <c r="H15" s="56"/>
      <c r="I15" s="56"/>
      <c r="J15" s="56"/>
      <c r="K15" s="56"/>
      <c r="L15" s="56"/>
      <c r="M15" s="56"/>
      <c r="N15" s="53"/>
      <c r="O15" s="4"/>
    </row>
    <row r="16" spans="2:15" ht="20.25" customHeight="1" x14ac:dyDescent="0.2">
      <c r="B16" s="4"/>
      <c r="C16" s="52"/>
      <c r="D16" s="61" t="s">
        <v>299</v>
      </c>
      <c r="E16" s="61" t="s">
        <v>539</v>
      </c>
      <c r="F16" s="73">
        <f>(F14-F15)/2</f>
        <v>39</v>
      </c>
      <c r="G16" s="56"/>
      <c r="H16" s="56"/>
      <c r="I16" s="56"/>
      <c r="J16" s="56"/>
      <c r="K16" s="56"/>
      <c r="L16" s="56"/>
      <c r="M16" s="56"/>
      <c r="N16" s="53"/>
      <c r="O16" s="4"/>
    </row>
    <row r="17" spans="2:15" ht="20.25" customHeight="1" x14ac:dyDescent="0.2">
      <c r="B17" s="4"/>
      <c r="C17" s="52"/>
      <c r="D17" s="61" t="s">
        <v>298</v>
      </c>
      <c r="E17" s="68" t="s">
        <v>322</v>
      </c>
      <c r="F17" s="73">
        <f>Dashboard!L17</f>
        <v>90</v>
      </c>
      <c r="G17" s="56"/>
      <c r="H17" s="56"/>
      <c r="I17" s="56"/>
      <c r="J17" s="56"/>
      <c r="K17" s="56"/>
      <c r="L17" s="56"/>
      <c r="M17" s="56"/>
      <c r="N17" s="53"/>
      <c r="O17" s="4"/>
    </row>
    <row r="18" spans="2:15" ht="20.25" customHeight="1" x14ac:dyDescent="0.2">
      <c r="B18" s="4"/>
      <c r="C18" s="52"/>
      <c r="F18" s="72" t="s">
        <v>548</v>
      </c>
      <c r="G18" s="56"/>
      <c r="H18" s="56"/>
      <c r="I18" s="56"/>
      <c r="J18" s="56"/>
      <c r="K18" s="56"/>
      <c r="L18" s="56"/>
      <c r="M18" s="56"/>
      <c r="N18" s="53"/>
      <c r="O18" s="4"/>
    </row>
    <row r="19" spans="2:15" ht="20.25" customHeight="1" x14ac:dyDescent="0.2">
      <c r="B19" s="4"/>
      <c r="C19" s="52"/>
      <c r="F19" s="71"/>
      <c r="G19" s="56"/>
      <c r="H19" s="56"/>
      <c r="I19" s="56"/>
      <c r="J19" s="56"/>
      <c r="K19" s="56"/>
      <c r="L19" s="56"/>
      <c r="M19" s="56"/>
      <c r="N19" s="53"/>
      <c r="O19" s="4"/>
    </row>
    <row r="20" spans="2:15" ht="20.25" customHeight="1" x14ac:dyDescent="0.2">
      <c r="B20" s="4"/>
      <c r="C20" s="52"/>
      <c r="D20" s="80" t="s">
        <v>544</v>
      </c>
      <c r="E20" s="65"/>
      <c r="F20" s="65"/>
      <c r="G20" s="56"/>
      <c r="H20" s="56"/>
      <c r="I20" s="56"/>
      <c r="J20" s="56"/>
      <c r="K20" s="56"/>
      <c r="L20" s="56"/>
      <c r="M20" s="56"/>
      <c r="N20" s="53"/>
      <c r="O20" s="4"/>
    </row>
    <row r="21" spans="2:15" ht="20.25" customHeight="1" x14ac:dyDescent="0.2">
      <c r="B21" s="4"/>
      <c r="C21" s="52"/>
      <c r="D21" s="59" t="s">
        <v>550</v>
      </c>
      <c r="E21" s="60"/>
      <c r="F21" s="74">
        <v>120</v>
      </c>
      <c r="G21" s="56"/>
      <c r="H21" s="56"/>
      <c r="I21" s="56"/>
      <c r="J21" s="56"/>
      <c r="K21" s="56"/>
      <c r="L21" s="56"/>
      <c r="M21" s="56"/>
      <c r="N21" s="53"/>
      <c r="O21" s="4"/>
    </row>
    <row r="22" spans="2:15" ht="20.25" customHeight="1" x14ac:dyDescent="0.2">
      <c r="B22" s="4"/>
      <c r="C22" s="52"/>
      <c r="D22" s="61" t="s">
        <v>549</v>
      </c>
      <c r="E22" s="62"/>
      <c r="F22" s="73">
        <v>-40</v>
      </c>
      <c r="G22" s="56"/>
      <c r="H22" s="56"/>
      <c r="I22" s="56"/>
      <c r="J22" s="56"/>
      <c r="K22" s="56"/>
      <c r="L22" s="56"/>
      <c r="M22" s="56"/>
      <c r="N22" s="53"/>
      <c r="O22" s="4"/>
    </row>
    <row r="23" spans="2:15" ht="20.25" customHeight="1" x14ac:dyDescent="0.2">
      <c r="B23" s="4"/>
      <c r="C23" s="52"/>
      <c r="D23" s="61" t="s">
        <v>546</v>
      </c>
      <c r="E23" s="62"/>
      <c r="F23" s="75" t="s">
        <v>297</v>
      </c>
      <c r="G23" s="56"/>
      <c r="H23" s="56"/>
      <c r="I23" s="56"/>
      <c r="J23" s="56"/>
      <c r="K23" s="56"/>
      <c r="L23" s="56"/>
      <c r="M23" s="56"/>
      <c r="N23" s="53"/>
      <c r="O23" s="4"/>
    </row>
    <row r="24" spans="2:15" ht="20.25" customHeight="1" x14ac:dyDescent="0.2">
      <c r="B24" s="4"/>
      <c r="C24" s="52"/>
      <c r="D24" s="61" t="s">
        <v>545</v>
      </c>
      <c r="E24" s="62"/>
      <c r="F24" s="75" t="s">
        <v>297</v>
      </c>
      <c r="G24" s="56"/>
      <c r="H24" s="56"/>
      <c r="I24" s="56"/>
      <c r="J24" s="56"/>
      <c r="K24" s="56"/>
      <c r="L24" s="56"/>
      <c r="M24" s="56"/>
      <c r="N24" s="53"/>
      <c r="O24" s="4"/>
    </row>
    <row r="25" spans="2:15" ht="20.25" customHeight="1" x14ac:dyDescent="0.2">
      <c r="B25" s="4"/>
      <c r="C25" s="52"/>
      <c r="D25" s="56" t="s">
        <v>547</v>
      </c>
      <c r="E25" s="58"/>
      <c r="F25" s="76" t="s">
        <v>297</v>
      </c>
      <c r="G25" s="56"/>
      <c r="H25" s="56"/>
      <c r="I25" s="56"/>
      <c r="J25" s="56"/>
      <c r="K25" s="56"/>
      <c r="L25" s="56"/>
      <c r="M25" s="56"/>
      <c r="N25" s="53"/>
      <c r="O25" s="4"/>
    </row>
    <row r="26" spans="2:15" ht="20.25" customHeight="1" x14ac:dyDescent="0.2">
      <c r="B26" s="4"/>
      <c r="C26" s="52"/>
      <c r="D26" s="63" t="s">
        <v>323</v>
      </c>
      <c r="E26" s="64"/>
      <c r="F26" s="77" t="str">
        <f>Dashboard!L18</f>
        <v>n/a</v>
      </c>
      <c r="G26" s="56"/>
      <c r="H26" s="56"/>
      <c r="I26" s="56"/>
      <c r="J26" s="56"/>
      <c r="K26" s="56"/>
      <c r="L26" s="56"/>
      <c r="M26" s="56"/>
      <c r="N26" s="53"/>
      <c r="O26" s="4"/>
    </row>
    <row r="27" spans="2:15" ht="20.25" customHeight="1" x14ac:dyDescent="0.2">
      <c r="B27" s="4"/>
      <c r="C27" s="52"/>
      <c r="D27" s="67"/>
      <c r="E27" s="56"/>
      <c r="F27" s="58"/>
      <c r="G27" s="56"/>
      <c r="H27" s="56"/>
      <c r="I27" s="56"/>
      <c r="J27" s="56"/>
      <c r="K27" s="56"/>
      <c r="L27" s="56"/>
      <c r="M27" s="56"/>
      <c r="N27" s="53"/>
      <c r="O27" s="4"/>
    </row>
    <row r="28" spans="2:15" ht="33.75" customHeight="1" thickBot="1" x14ac:dyDescent="0.25">
      <c r="B28" s="4"/>
      <c r="C28" s="54"/>
      <c r="D28" s="91" t="s">
        <v>551</v>
      </c>
      <c r="E28" s="91"/>
      <c r="F28" s="91"/>
      <c r="G28" s="91"/>
      <c r="H28" s="91"/>
      <c r="I28" s="91"/>
      <c r="J28" s="91"/>
      <c r="K28" s="91"/>
      <c r="L28" s="91"/>
      <c r="M28" s="91"/>
      <c r="N28" s="55"/>
      <c r="O28" s="4"/>
    </row>
    <row r="29" spans="2:15" ht="11.25" customHeight="1" x14ac:dyDescent="0.2">
      <c r="B29" s="4"/>
      <c r="C29" s="4"/>
      <c r="D29" s="4"/>
      <c r="E29" s="4"/>
      <c r="F29" s="4"/>
      <c r="G29" s="4"/>
      <c r="H29" s="4"/>
      <c r="I29" s="4"/>
      <c r="J29" s="4"/>
      <c r="K29" s="4"/>
      <c r="L29" s="4"/>
      <c r="M29" s="4"/>
      <c r="N29" s="4"/>
      <c r="O29" s="4"/>
    </row>
    <row r="31" spans="2:15" ht="33" customHeight="1" x14ac:dyDescent="0.2">
      <c r="C31" s="70"/>
      <c r="D31" s="70"/>
      <c r="E31" s="70"/>
      <c r="F31" s="70"/>
      <c r="G31" s="70"/>
      <c r="H31" s="70"/>
      <c r="I31" s="70"/>
      <c r="J31" s="70"/>
      <c r="K31" s="70"/>
      <c r="L31" s="70"/>
      <c r="M31" s="70"/>
      <c r="N31" s="70"/>
    </row>
  </sheetData>
  <sheetProtection algorithmName="SHA-512" hashValue="QVyuFAxtLcDU4kuukF0+gnyk4j1UyzBIeq9NlL/m0gAClQ286fCR6Wbs7ZN0lyusaOyr4H+QjRMWZoCBbJzsKg==" saltValue="GCYcrxPQSbPNLbhR/o7qAw==" spinCount="100000" sheet="1" objects="1" scenarios="1" selectLockedCells="1"/>
  <mergeCells count="1">
    <mergeCell ref="D28:M28"/>
  </mergeCells>
  <printOptions horizontalCentered="1"/>
  <pageMargins left="0.39370078740157483" right="0.39370078740157483" top="0.39370078740157483" bottom="0.78740157480314965" header="0.39370078740157483" footer="0.39370078740157483"/>
  <pageSetup paperSize="9" scale="86" orientation="landscape"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dimension ref="A1:AC33"/>
  <sheetViews>
    <sheetView showGridLines="0" showRowColHeaders="0" workbookViewId="0"/>
  </sheetViews>
  <sheetFormatPr baseColWidth="10" defaultRowHeight="21.75" customHeight="1" x14ac:dyDescent="0.2"/>
  <cols>
    <col min="1" max="1" width="5.7109375" style="85" customWidth="1"/>
    <col min="2" max="5" width="10.5703125" style="85" customWidth="1"/>
    <col min="6" max="6" width="5.7109375" style="85" customWidth="1"/>
    <col min="7" max="7" width="10.5703125" style="85" customWidth="1"/>
    <col min="8" max="8" width="10.5703125" style="43" customWidth="1"/>
    <col min="9" max="9" width="15.5703125" style="43" customWidth="1"/>
    <col min="10" max="10" width="43.85546875" style="85" customWidth="1"/>
    <col min="11" max="11" width="10.28515625" style="85" customWidth="1"/>
    <col min="12" max="12" width="5.7109375" style="85" customWidth="1"/>
    <col min="13" max="17" width="14.5703125" style="85" customWidth="1"/>
    <col min="18" max="23" width="9.28515625" style="85" customWidth="1"/>
    <col min="24" max="25" width="9.28515625" style="44" customWidth="1"/>
    <col min="26" max="29" width="9.28515625" style="85" customWidth="1"/>
    <col min="30" max="16384" width="11.42578125" style="85"/>
  </cols>
  <sheetData>
    <row r="1" spans="1:29" ht="21.75" customHeight="1" x14ac:dyDescent="0.2">
      <c r="A1" s="41"/>
    </row>
    <row r="2" spans="1:29" ht="21.75" customHeight="1" x14ac:dyDescent="0.2">
      <c r="B2" s="42" t="s">
        <v>292</v>
      </c>
    </row>
    <row r="5" spans="1:29" ht="21.75" customHeight="1" x14ac:dyDescent="0.2">
      <c r="B5" s="96" t="s">
        <v>10</v>
      </c>
      <c r="C5" s="96"/>
      <c r="D5" s="96"/>
      <c r="E5" s="45">
        <f>Dashboard!F7</f>
        <v>200</v>
      </c>
      <c r="G5" s="95" t="s">
        <v>12</v>
      </c>
      <c r="H5" s="92" t="s">
        <v>3</v>
      </c>
      <c r="I5" s="92" t="s">
        <v>213</v>
      </c>
      <c r="J5" s="92" t="s">
        <v>17</v>
      </c>
      <c r="K5" s="92" t="s">
        <v>16</v>
      </c>
      <c r="M5" s="92" t="s">
        <v>0</v>
      </c>
      <c r="N5" s="92" t="s">
        <v>1</v>
      </c>
      <c r="O5" s="92" t="s">
        <v>2</v>
      </c>
      <c r="P5" s="92"/>
      <c r="Q5" s="92" t="s">
        <v>4</v>
      </c>
      <c r="R5" s="92" t="s">
        <v>8</v>
      </c>
      <c r="S5" s="92"/>
      <c r="T5" s="84" t="s">
        <v>9</v>
      </c>
      <c r="U5" s="92" t="s">
        <v>13</v>
      </c>
      <c r="V5" s="92"/>
      <c r="W5" s="84" t="s">
        <v>9</v>
      </c>
      <c r="X5" s="92" t="s">
        <v>288</v>
      </c>
      <c r="Y5" s="92" t="s">
        <v>287</v>
      </c>
      <c r="Z5" s="95" t="s">
        <v>18</v>
      </c>
      <c r="AA5" s="95"/>
      <c r="AB5" s="92" t="s">
        <v>288</v>
      </c>
      <c r="AC5" s="92" t="s">
        <v>287</v>
      </c>
    </row>
    <row r="6" spans="1:29" ht="21.75" customHeight="1" x14ac:dyDescent="0.2">
      <c r="B6" s="96" t="s">
        <v>11</v>
      </c>
      <c r="C6" s="96"/>
      <c r="D6" s="96"/>
      <c r="E6" s="45">
        <f>Dashboard!F9</f>
        <v>110</v>
      </c>
      <c r="G6" s="95"/>
      <c r="H6" s="92"/>
      <c r="I6" s="92"/>
      <c r="J6" s="92"/>
      <c r="K6" s="92"/>
      <c r="M6" s="92"/>
      <c r="N6" s="92"/>
      <c r="O6" s="85" t="s">
        <v>6</v>
      </c>
      <c r="P6" s="85" t="s">
        <v>7</v>
      </c>
      <c r="Q6" s="92"/>
      <c r="R6" s="84" t="s">
        <v>293</v>
      </c>
      <c r="S6" s="84" t="s">
        <v>294</v>
      </c>
      <c r="T6" s="85" t="s">
        <v>289</v>
      </c>
      <c r="U6" s="85" t="s">
        <v>14</v>
      </c>
      <c r="V6" s="85" t="s">
        <v>15</v>
      </c>
      <c r="W6" s="85" t="s">
        <v>290</v>
      </c>
      <c r="X6" s="92"/>
      <c r="Y6" s="92"/>
      <c r="Z6" s="84" t="s">
        <v>295</v>
      </c>
      <c r="AA6" s="84" t="s">
        <v>9</v>
      </c>
      <c r="AB6" s="92"/>
      <c r="AC6" s="92"/>
    </row>
    <row r="7" spans="1:29" ht="21.75" customHeight="1" x14ac:dyDescent="0.2">
      <c r="B7" s="97" t="s">
        <v>5</v>
      </c>
      <c r="C7" s="97"/>
      <c r="D7" s="97"/>
      <c r="E7" s="45">
        <f>(E5-E6)/2</f>
        <v>45</v>
      </c>
      <c r="G7" s="45" t="str">
        <f>AC7</f>
        <v/>
      </c>
      <c r="H7" s="85">
        <f>ROUND((((($E$5+$E$6)/2)*PI())/Q7),0)</f>
        <v>16</v>
      </c>
      <c r="I7" s="85" t="str">
        <f>VLOOKUP(J7,Daten!$B$3:$M$194,2,0)</f>
        <v>CRA21300V2A</v>
      </c>
      <c r="J7" s="86" t="str">
        <f>"Crassus - Modular Seal Type "&amp;$C$14&amp;" "&amp;M7&amp;", "&amp;$D$14&amp;", "&amp;$E$14</f>
        <v>Crassus - Modular Seal Type CS GK-200, EPDM, V2A</v>
      </c>
      <c r="K7" s="46">
        <f>VLOOKUP(J7,Daten!$B$3:$M$194,12,0)*H7</f>
        <v>40.368000000000002</v>
      </c>
      <c r="M7" s="85" t="s">
        <v>267</v>
      </c>
      <c r="N7" s="45">
        <v>12</v>
      </c>
      <c r="O7" s="45">
        <v>15.9</v>
      </c>
      <c r="P7" s="45">
        <v>17</v>
      </c>
      <c r="Q7" s="45">
        <v>30</v>
      </c>
      <c r="R7" s="45">
        <f t="shared" ref="R7:R22" si="0">IF((((H7*Q7)/PI())-N7)&lt;$E$6,$E$6,((H7*Q7)/PI())-N7)</f>
        <v>140.78874536821954</v>
      </c>
      <c r="S7" s="45">
        <f t="shared" ref="S7:S22" si="1">IF(R7=$E$6,R7+2*N7,((H7*Q7)/PI())+N7)</f>
        <v>164.78874536821954</v>
      </c>
      <c r="T7" s="85">
        <f>IF($C$13=1,IF(AND($E$7&lt;=O7,$E$7&gt;=N7),1,0),IF(AND($E$7&lt;=P7,$E$7&gt;=N7),1,0))</f>
        <v>0</v>
      </c>
      <c r="U7" s="46">
        <f t="shared" ref="U7:U22" si="2">IF((H7*Q7)&lt;(N7+$E$6)*PI(),(((N7+$E$6)*PI())-H7*Q7)/H7,0)</f>
        <v>0</v>
      </c>
      <c r="V7" s="46">
        <f t="shared" ref="V7:V22" si="3">IF(S7&gt;$E$5,S7-$E$5,0)</f>
        <v>0</v>
      </c>
      <c r="W7" s="85">
        <f t="shared" ref="W7:W22" si="4">IF(U7&gt;3,0,1)+IF(V7&gt;1,0,1)</f>
        <v>2</v>
      </c>
      <c r="X7" s="45" t="str">
        <f>IF(AND(T7=1,W7=2),1,"")</f>
        <v/>
      </c>
      <c r="Y7" s="45" t="str">
        <f>IF(X7="","",IF(SUM(U7:V7)=0,1,0))</f>
        <v/>
      </c>
      <c r="Z7" s="45">
        <f>K7</f>
        <v>40.368000000000002</v>
      </c>
      <c r="AA7" s="45">
        <f t="shared" ref="AA7:AA22" si="5">IF(Z7=$Z$25,1,0)</f>
        <v>0</v>
      </c>
      <c r="AB7" s="45" t="str">
        <f>IF(Y7="","",RANK(Z7,$Z$7:$Z$22,1))</f>
        <v/>
      </c>
      <c r="AC7" s="45" t="str">
        <f t="shared" ref="AC7:AC22" si="6">IF(AB7=$AB$24,1,"")</f>
        <v/>
      </c>
    </row>
    <row r="8" spans="1:29" ht="21.75" customHeight="1" x14ac:dyDescent="0.2">
      <c r="B8" s="86"/>
      <c r="C8" s="86"/>
      <c r="D8" s="86"/>
      <c r="G8" s="45" t="str">
        <f>AC8</f>
        <v/>
      </c>
      <c r="H8" s="85">
        <f t="shared" ref="H8:H22" si="7">ROUND((((($E$5+$E$6)/2)*PI())/Q8),0)</f>
        <v>16</v>
      </c>
      <c r="I8" s="85" t="str">
        <f>VLOOKUP(J8,Daten!$B$3:$M$194,2,0)</f>
        <v>CRA21301V2A</v>
      </c>
      <c r="J8" s="86" t="str">
        <f t="shared" ref="J8:J22" si="8">"Crassus - Modular Seal Type "&amp;$C$14&amp;" "&amp;M8&amp;", "&amp;$D$14&amp;", "&amp;$E$14</f>
        <v>Crassus - Modular Seal Type CS GK-250, EPDM, V2A</v>
      </c>
      <c r="K8" s="46">
        <f>VLOOKUP(J8,Daten!$B$3:$M$194,12,0)*H8</f>
        <v>74.239999999999995</v>
      </c>
      <c r="M8" s="85" t="s">
        <v>268</v>
      </c>
      <c r="N8" s="45">
        <v>15</v>
      </c>
      <c r="O8" s="45">
        <v>19.600000000000001</v>
      </c>
      <c r="P8" s="45">
        <v>21</v>
      </c>
      <c r="Q8" s="45">
        <v>30</v>
      </c>
      <c r="R8" s="45">
        <f t="shared" si="0"/>
        <v>137.78874536821954</v>
      </c>
      <c r="S8" s="45">
        <f t="shared" si="1"/>
        <v>167.78874536821954</v>
      </c>
      <c r="T8" s="85">
        <f t="shared" ref="T8:T22" si="9">IF($C$13=1,IF(AND($E$7&lt;=O8,$E$7&gt;=N8),1,0),IF(AND($E$7&lt;=P8,$E$7&gt;=N8),1,0))</f>
        <v>0</v>
      </c>
      <c r="U8" s="46">
        <f t="shared" si="2"/>
        <v>0</v>
      </c>
      <c r="V8" s="46">
        <f t="shared" si="3"/>
        <v>0</v>
      </c>
      <c r="W8" s="85">
        <f t="shared" si="4"/>
        <v>2</v>
      </c>
      <c r="X8" s="45" t="str">
        <f t="shared" ref="X8:X22" si="10">IF(AND(T8=1,W8=2),1,"")</f>
        <v/>
      </c>
      <c r="Y8" s="45" t="str">
        <f t="shared" ref="Y8:Y22" si="11">IF(X8="","",IF(SUM(U8:V8)=0,1,0))</f>
        <v/>
      </c>
      <c r="Z8" s="45">
        <f t="shared" ref="Z8:Z22" si="12">K8</f>
        <v>74.239999999999995</v>
      </c>
      <c r="AA8" s="45">
        <f t="shared" si="5"/>
        <v>0</v>
      </c>
      <c r="AB8" s="45" t="str">
        <f t="shared" ref="AB8:AB22" si="13">IF(Y8="","",RANK(Z8,$Z$7:$Z$22,1))</f>
        <v/>
      </c>
      <c r="AC8" s="45" t="str">
        <f t="shared" si="6"/>
        <v/>
      </c>
    </row>
    <row r="9" spans="1:29" ht="21.75" customHeight="1" x14ac:dyDescent="0.2">
      <c r="B9" s="84" t="s">
        <v>285</v>
      </c>
      <c r="C9" s="47" t="s">
        <v>19</v>
      </c>
      <c r="D9" s="48" t="s">
        <v>284</v>
      </c>
      <c r="E9" s="48" t="s">
        <v>283</v>
      </c>
      <c r="G9" s="45" t="str">
        <f t="shared" ref="G9:G22" si="14">AC9</f>
        <v/>
      </c>
      <c r="H9" s="85">
        <f t="shared" si="7"/>
        <v>19</v>
      </c>
      <c r="I9" s="85" t="str">
        <f>VLOOKUP(J9,Daten!$B$3:$M$194,2,0)</f>
        <v>CRA21302V2A</v>
      </c>
      <c r="J9" s="86" t="str">
        <f t="shared" si="8"/>
        <v>Crassus - Modular Seal Type CS GK-275, EPDM, V2A</v>
      </c>
      <c r="K9" s="46">
        <f>VLOOKUP(J9,Daten!$B$3:$M$194,12,0)*H9</f>
        <v>92.567999999999998</v>
      </c>
      <c r="M9" s="85" t="s">
        <v>269</v>
      </c>
      <c r="N9" s="45">
        <v>15</v>
      </c>
      <c r="O9" s="45">
        <v>19.600000000000001</v>
      </c>
      <c r="P9" s="45">
        <v>21</v>
      </c>
      <c r="Q9" s="45">
        <v>25.3</v>
      </c>
      <c r="R9" s="45">
        <f t="shared" si="0"/>
        <v>138.01156228854819</v>
      </c>
      <c r="S9" s="45">
        <f t="shared" si="1"/>
        <v>168.01156228854819</v>
      </c>
      <c r="T9" s="85">
        <f t="shared" si="9"/>
        <v>0</v>
      </c>
      <c r="U9" s="46">
        <f t="shared" si="2"/>
        <v>0</v>
      </c>
      <c r="V9" s="46">
        <f t="shared" si="3"/>
        <v>0</v>
      </c>
      <c r="W9" s="85">
        <f t="shared" si="4"/>
        <v>2</v>
      </c>
      <c r="X9" s="45" t="str">
        <f t="shared" si="10"/>
        <v/>
      </c>
      <c r="Y9" s="45" t="str">
        <f t="shared" si="11"/>
        <v/>
      </c>
      <c r="Z9" s="45">
        <f t="shared" si="12"/>
        <v>92.567999999999998</v>
      </c>
      <c r="AA9" s="45">
        <f t="shared" si="5"/>
        <v>0</v>
      </c>
      <c r="AB9" s="45" t="str">
        <f t="shared" si="13"/>
        <v/>
      </c>
      <c r="AC9" s="45" t="str">
        <f t="shared" si="6"/>
        <v/>
      </c>
    </row>
    <row r="10" spans="1:29" ht="21.75" customHeight="1" x14ac:dyDescent="0.2">
      <c r="B10" s="85">
        <v>1</v>
      </c>
      <c r="C10" s="49" t="s">
        <v>564</v>
      </c>
      <c r="D10" s="85" t="s">
        <v>557</v>
      </c>
      <c r="E10" s="85" t="s">
        <v>566</v>
      </c>
      <c r="G10" s="45" t="str">
        <f t="shared" si="14"/>
        <v/>
      </c>
      <c r="H10" s="85">
        <f t="shared" si="7"/>
        <v>12</v>
      </c>
      <c r="I10" s="85" t="str">
        <f>VLOOKUP(J10,Daten!$B$3:$M$194,2,0)</f>
        <v>CRA21303V2A</v>
      </c>
      <c r="J10" s="86" t="str">
        <f t="shared" si="8"/>
        <v>Crassus - Modular Seal Type CS GK-300, EPDM, V2A</v>
      </c>
      <c r="K10" s="46">
        <f>VLOOKUP(J10,Daten!$B$3:$M$194,12,0)*H10</f>
        <v>67.163999999999987</v>
      </c>
      <c r="M10" s="85" t="s">
        <v>270</v>
      </c>
      <c r="N10" s="45">
        <v>17</v>
      </c>
      <c r="O10" s="45">
        <v>22.4</v>
      </c>
      <c r="P10" s="45">
        <v>24</v>
      </c>
      <c r="Q10" s="45">
        <v>40.1</v>
      </c>
      <c r="R10" s="45">
        <f t="shared" si="0"/>
        <v>136.17071723164008</v>
      </c>
      <c r="S10" s="45">
        <f t="shared" si="1"/>
        <v>170.17071723164008</v>
      </c>
      <c r="T10" s="85">
        <f t="shared" si="9"/>
        <v>0</v>
      </c>
      <c r="U10" s="46">
        <f t="shared" si="2"/>
        <v>0</v>
      </c>
      <c r="V10" s="46">
        <f t="shared" si="3"/>
        <v>0</v>
      </c>
      <c r="W10" s="85">
        <f t="shared" si="4"/>
        <v>2</v>
      </c>
      <c r="X10" s="45" t="str">
        <f t="shared" si="10"/>
        <v/>
      </c>
      <c r="Y10" s="45" t="str">
        <f t="shared" si="11"/>
        <v/>
      </c>
      <c r="Z10" s="45">
        <f t="shared" si="12"/>
        <v>67.163999999999987</v>
      </c>
      <c r="AA10" s="45">
        <f t="shared" si="5"/>
        <v>0</v>
      </c>
      <c r="AB10" s="45" t="str">
        <f t="shared" si="13"/>
        <v/>
      </c>
      <c r="AC10" s="45" t="str">
        <f t="shared" si="6"/>
        <v/>
      </c>
    </row>
    <row r="11" spans="1:29" ht="21.75" customHeight="1" x14ac:dyDescent="0.2">
      <c r="B11" s="85">
        <v>2</v>
      </c>
      <c r="C11" s="49" t="s">
        <v>565</v>
      </c>
      <c r="D11" s="85" t="s">
        <v>556</v>
      </c>
      <c r="E11" s="85" t="s">
        <v>567</v>
      </c>
      <c r="G11" s="45" t="str">
        <f t="shared" si="14"/>
        <v/>
      </c>
      <c r="H11" s="85">
        <f t="shared" si="7"/>
        <v>6</v>
      </c>
      <c r="I11" s="85" t="str">
        <f>VLOOKUP(J11,Daten!$B$3:$M$194,2,0)</f>
        <v>CRA21304V2A</v>
      </c>
      <c r="J11" s="86" t="str">
        <f t="shared" si="8"/>
        <v>Crassus - Modular Seal Type CS GK-325, EPDM, V2A</v>
      </c>
      <c r="K11" s="46">
        <f>VLOOKUP(J11,Daten!$B$3:$M$194,12,0)*H11</f>
        <v>68.034000000000006</v>
      </c>
      <c r="M11" s="85" t="s">
        <v>271</v>
      </c>
      <c r="N11" s="45">
        <v>22</v>
      </c>
      <c r="O11" s="45">
        <v>29.8</v>
      </c>
      <c r="P11" s="45">
        <v>32</v>
      </c>
      <c r="Q11" s="45">
        <v>79.400000000000006</v>
      </c>
      <c r="R11" s="45">
        <f t="shared" si="0"/>
        <v>129.6428297779579</v>
      </c>
      <c r="S11" s="45">
        <f t="shared" si="1"/>
        <v>173.6428297779579</v>
      </c>
      <c r="T11" s="85">
        <f t="shared" si="9"/>
        <v>0</v>
      </c>
      <c r="U11" s="46">
        <f t="shared" si="2"/>
        <v>0</v>
      </c>
      <c r="V11" s="46">
        <f t="shared" si="3"/>
        <v>0</v>
      </c>
      <c r="W11" s="85">
        <f t="shared" si="4"/>
        <v>2</v>
      </c>
      <c r="X11" s="45" t="str">
        <f t="shared" si="10"/>
        <v/>
      </c>
      <c r="Y11" s="45" t="str">
        <f t="shared" si="11"/>
        <v/>
      </c>
      <c r="Z11" s="45">
        <f t="shared" si="12"/>
        <v>68.034000000000006</v>
      </c>
      <c r="AA11" s="45">
        <f t="shared" si="5"/>
        <v>0</v>
      </c>
      <c r="AB11" s="45" t="str">
        <f t="shared" si="13"/>
        <v/>
      </c>
      <c r="AC11" s="45" t="str">
        <f t="shared" si="6"/>
        <v/>
      </c>
    </row>
    <row r="12" spans="1:29" ht="21.75" customHeight="1" x14ac:dyDescent="0.2">
      <c r="B12" s="85">
        <v>3</v>
      </c>
      <c r="D12" s="85" t="s">
        <v>20</v>
      </c>
      <c r="E12" s="85" t="s">
        <v>568</v>
      </c>
      <c r="G12" s="45" t="str">
        <f t="shared" si="14"/>
        <v/>
      </c>
      <c r="H12" s="85">
        <f t="shared" si="7"/>
        <v>12</v>
      </c>
      <c r="I12" s="85" t="str">
        <f>VLOOKUP(J12,Daten!$B$3:$M$194,2,0)</f>
        <v>CRA21305V2A</v>
      </c>
      <c r="J12" s="86" t="str">
        <f t="shared" si="8"/>
        <v>Crassus - Modular Seal Type CS GK-350, EPDM, V2A</v>
      </c>
      <c r="K12" s="46">
        <f>VLOOKUP(J12,Daten!$B$3:$M$194,12,0)*H12</f>
        <v>99.527999999999992</v>
      </c>
      <c r="M12" s="85" t="s">
        <v>272</v>
      </c>
      <c r="N12" s="45">
        <v>23</v>
      </c>
      <c r="O12" s="45">
        <v>30.6</v>
      </c>
      <c r="P12" s="45">
        <v>33</v>
      </c>
      <c r="Q12" s="45">
        <v>41.4</v>
      </c>
      <c r="R12" s="45">
        <f t="shared" si="0"/>
        <v>135.13635145610721</v>
      </c>
      <c r="S12" s="45">
        <f t="shared" si="1"/>
        <v>181.13635145610721</v>
      </c>
      <c r="T12" s="85">
        <f t="shared" si="9"/>
        <v>0</v>
      </c>
      <c r="U12" s="46">
        <f t="shared" si="2"/>
        <v>0</v>
      </c>
      <c r="V12" s="46">
        <f t="shared" si="3"/>
        <v>0</v>
      </c>
      <c r="W12" s="85">
        <f t="shared" si="4"/>
        <v>2</v>
      </c>
      <c r="X12" s="45" t="str">
        <f t="shared" si="10"/>
        <v/>
      </c>
      <c r="Y12" s="45" t="str">
        <f t="shared" si="11"/>
        <v/>
      </c>
      <c r="Z12" s="45">
        <f t="shared" si="12"/>
        <v>99.527999999999992</v>
      </c>
      <c r="AA12" s="45">
        <f t="shared" si="5"/>
        <v>0</v>
      </c>
      <c r="AB12" s="45" t="str">
        <f t="shared" si="13"/>
        <v/>
      </c>
      <c r="AC12" s="45" t="str">
        <f t="shared" si="6"/>
        <v/>
      </c>
    </row>
    <row r="13" spans="1:29" ht="21.75" customHeight="1" x14ac:dyDescent="0.2">
      <c r="B13" s="93" t="s">
        <v>286</v>
      </c>
      <c r="C13" s="41">
        <v>1</v>
      </c>
      <c r="D13" s="41">
        <v>1</v>
      </c>
      <c r="E13" s="41">
        <v>1</v>
      </c>
      <c r="G13" s="45" t="str">
        <f>AC13</f>
        <v/>
      </c>
      <c r="H13" s="85">
        <f t="shared" si="7"/>
        <v>9</v>
      </c>
      <c r="I13" s="85" t="str">
        <f>VLOOKUP(J13,Daten!$B$3:$M$194,2,0)</f>
        <v>CRA21306V2A</v>
      </c>
      <c r="J13" s="86" t="str">
        <f t="shared" si="8"/>
        <v>Crassus - Modular Seal Type CS GK-375, EPDM, V2A</v>
      </c>
      <c r="K13" s="46">
        <f>VLOOKUP(J13,Daten!$B$3:$M$194,12,0)*H13</f>
        <v>97.614000000000004</v>
      </c>
      <c r="M13" s="85" t="s">
        <v>273</v>
      </c>
      <c r="N13" s="45">
        <v>30</v>
      </c>
      <c r="O13" s="45">
        <v>37.799999999999997</v>
      </c>
      <c r="P13" s="45">
        <v>40</v>
      </c>
      <c r="Q13" s="45">
        <v>55.5</v>
      </c>
      <c r="R13" s="45">
        <f t="shared" si="0"/>
        <v>128.99578814880346</v>
      </c>
      <c r="S13" s="45">
        <f t="shared" si="1"/>
        <v>188.99578814880346</v>
      </c>
      <c r="T13" s="85">
        <f t="shared" si="9"/>
        <v>0</v>
      </c>
      <c r="U13" s="46">
        <f t="shared" si="2"/>
        <v>0</v>
      </c>
      <c r="V13" s="46">
        <f t="shared" si="3"/>
        <v>0</v>
      </c>
      <c r="W13" s="85">
        <f t="shared" si="4"/>
        <v>2</v>
      </c>
      <c r="X13" s="45" t="str">
        <f t="shared" si="10"/>
        <v/>
      </c>
      <c r="Y13" s="45" t="str">
        <f t="shared" si="11"/>
        <v/>
      </c>
      <c r="Z13" s="45">
        <f t="shared" si="12"/>
        <v>97.614000000000004</v>
      </c>
      <c r="AA13" s="45">
        <f t="shared" si="5"/>
        <v>0</v>
      </c>
      <c r="AB13" s="45" t="str">
        <f t="shared" si="13"/>
        <v/>
      </c>
      <c r="AC13" s="45" t="str">
        <f t="shared" si="6"/>
        <v/>
      </c>
    </row>
    <row r="14" spans="1:29" ht="21.75" customHeight="1" x14ac:dyDescent="0.2">
      <c r="B14" s="93"/>
      <c r="C14" s="85" t="str">
        <f>IF(C13=1,"CS",IF(C13=2,"DS",""))</f>
        <v>CS</v>
      </c>
      <c r="D14" s="85" t="str">
        <f>IF(D13=1,"EPDM",IF(D13=2,"DWA",IF(D13=3,"NBR","")))</f>
        <v>EPDM</v>
      </c>
      <c r="E14" s="85" t="str">
        <f>IF(E13=1,"V2A",IF(E13=2,"V4A",IF(E13=3,"VZ","")))</f>
        <v>V2A</v>
      </c>
      <c r="G14" s="45" t="str">
        <f t="shared" si="14"/>
        <v/>
      </c>
      <c r="H14" s="85">
        <f t="shared" si="7"/>
        <v>5</v>
      </c>
      <c r="I14" s="85" t="str">
        <f>VLOOKUP(J14,Daten!$B$3:$M$194,2,0)</f>
        <v>CRA21307V2A</v>
      </c>
      <c r="J14" s="86" t="str">
        <f t="shared" si="8"/>
        <v>Crassus - Modular Seal Type CS GK-400, EPDM, V2A</v>
      </c>
      <c r="K14" s="46">
        <f>VLOOKUP(J14,Daten!$B$3:$M$194,12,0)*H14</f>
        <v>79.025000000000006</v>
      </c>
      <c r="M14" s="85" t="s">
        <v>274</v>
      </c>
      <c r="N14" s="45">
        <v>35</v>
      </c>
      <c r="O14" s="45">
        <v>43.5</v>
      </c>
      <c r="P14" s="45">
        <v>46</v>
      </c>
      <c r="Q14" s="45">
        <v>93</v>
      </c>
      <c r="R14" s="45">
        <f t="shared" si="0"/>
        <v>113.01409707546267</v>
      </c>
      <c r="S14" s="45">
        <f t="shared" si="1"/>
        <v>183.01409707546267</v>
      </c>
      <c r="T14" s="85">
        <f t="shared" si="9"/>
        <v>0</v>
      </c>
      <c r="U14" s="46">
        <f t="shared" si="2"/>
        <v>0</v>
      </c>
      <c r="V14" s="46">
        <f t="shared" si="3"/>
        <v>0</v>
      </c>
      <c r="W14" s="85">
        <f t="shared" si="4"/>
        <v>2</v>
      </c>
      <c r="X14" s="45" t="str">
        <f t="shared" si="10"/>
        <v/>
      </c>
      <c r="Y14" s="45" t="str">
        <f t="shared" si="11"/>
        <v/>
      </c>
      <c r="Z14" s="45">
        <f t="shared" si="12"/>
        <v>79.025000000000006</v>
      </c>
      <c r="AA14" s="45">
        <f t="shared" si="5"/>
        <v>0</v>
      </c>
      <c r="AB14" s="45" t="str">
        <f t="shared" si="13"/>
        <v/>
      </c>
      <c r="AC14" s="45" t="str">
        <f t="shared" si="6"/>
        <v/>
      </c>
    </row>
    <row r="15" spans="1:29" ht="21.75" customHeight="1" x14ac:dyDescent="0.2">
      <c r="B15" s="86"/>
      <c r="C15" s="86"/>
      <c r="D15" s="86"/>
      <c r="G15" s="45" t="str">
        <f t="shared" si="14"/>
        <v/>
      </c>
      <c r="H15" s="85">
        <f t="shared" si="7"/>
        <v>7</v>
      </c>
      <c r="I15" s="85" t="str">
        <f>VLOOKUP(J15,Daten!$B$3:$M$194,2,0)</f>
        <v>CRA21308V2A</v>
      </c>
      <c r="J15" s="86" t="str">
        <f t="shared" si="8"/>
        <v>Crassus - Modular Seal Type CS GK-415, EPDM, V2A</v>
      </c>
      <c r="K15" s="46">
        <f>VLOOKUP(J15,Daten!$B$3:$M$194,12,0)*H15</f>
        <v>90.537999999999997</v>
      </c>
      <c r="M15" s="85" t="s">
        <v>275</v>
      </c>
      <c r="N15" s="45">
        <v>35</v>
      </c>
      <c r="O15" s="45">
        <v>43.5</v>
      </c>
      <c r="P15" s="45">
        <v>46</v>
      </c>
      <c r="Q15" s="45">
        <v>68</v>
      </c>
      <c r="R15" s="45">
        <f t="shared" si="0"/>
        <v>116.51550582348438</v>
      </c>
      <c r="S15" s="45">
        <f t="shared" si="1"/>
        <v>186.51550582348438</v>
      </c>
      <c r="T15" s="85">
        <f t="shared" si="9"/>
        <v>0</v>
      </c>
      <c r="U15" s="46">
        <f t="shared" si="2"/>
        <v>0</v>
      </c>
      <c r="V15" s="46">
        <f t="shared" si="3"/>
        <v>0</v>
      </c>
      <c r="W15" s="85">
        <f t="shared" si="4"/>
        <v>2</v>
      </c>
      <c r="X15" s="45" t="str">
        <f t="shared" si="10"/>
        <v/>
      </c>
      <c r="Y15" s="45" t="str">
        <f t="shared" si="11"/>
        <v/>
      </c>
      <c r="Z15" s="45">
        <f t="shared" si="12"/>
        <v>90.537999999999997</v>
      </c>
      <c r="AA15" s="45">
        <f t="shared" si="5"/>
        <v>0</v>
      </c>
      <c r="AB15" s="45" t="str">
        <f t="shared" si="13"/>
        <v/>
      </c>
      <c r="AC15" s="45" t="str">
        <f t="shared" si="6"/>
        <v/>
      </c>
    </row>
    <row r="16" spans="1:29" ht="21.75" customHeight="1" x14ac:dyDescent="0.2">
      <c r="B16" s="86" t="s">
        <v>558</v>
      </c>
      <c r="C16" s="85">
        <v>1</v>
      </c>
      <c r="D16" s="86"/>
      <c r="G16" s="45" t="str">
        <f t="shared" si="14"/>
        <v/>
      </c>
      <c r="H16" s="85">
        <f t="shared" si="7"/>
        <v>5</v>
      </c>
      <c r="I16" s="85" t="str">
        <f>VLOOKUP(J16,Daten!$B$3:$M$194,2,0)</f>
        <v>CRA21309V2A</v>
      </c>
      <c r="J16" s="86" t="str">
        <f t="shared" si="8"/>
        <v>Crassus - Modular Seal Type CS GK-425, EPDM, V2A</v>
      </c>
      <c r="K16" s="46">
        <f>VLOOKUP(J16,Daten!$B$3:$M$194,12,0)*H16</f>
        <v>93.669999999999987</v>
      </c>
      <c r="M16" s="85" t="s">
        <v>276</v>
      </c>
      <c r="N16" s="45">
        <v>27</v>
      </c>
      <c r="O16" s="45">
        <v>35.5</v>
      </c>
      <c r="P16" s="45">
        <v>38</v>
      </c>
      <c r="Q16" s="45">
        <v>93</v>
      </c>
      <c r="R16" s="45">
        <f t="shared" si="0"/>
        <v>121.01409707546267</v>
      </c>
      <c r="S16" s="45">
        <f t="shared" si="1"/>
        <v>175.01409707546267</v>
      </c>
      <c r="T16" s="85">
        <f t="shared" si="9"/>
        <v>0</v>
      </c>
      <c r="U16" s="46">
        <f t="shared" si="2"/>
        <v>0</v>
      </c>
      <c r="V16" s="46">
        <f t="shared" si="3"/>
        <v>0</v>
      </c>
      <c r="W16" s="85">
        <f t="shared" si="4"/>
        <v>2</v>
      </c>
      <c r="X16" s="45" t="str">
        <f t="shared" si="10"/>
        <v/>
      </c>
      <c r="Y16" s="45" t="str">
        <f t="shared" si="11"/>
        <v/>
      </c>
      <c r="Z16" s="45">
        <f t="shared" si="12"/>
        <v>93.669999999999987</v>
      </c>
      <c r="AA16" s="45">
        <f t="shared" si="5"/>
        <v>0</v>
      </c>
      <c r="AB16" s="45" t="str">
        <f t="shared" si="13"/>
        <v/>
      </c>
      <c r="AC16" s="45" t="str">
        <f t="shared" si="6"/>
        <v/>
      </c>
    </row>
    <row r="17" spans="2:29" ht="21.75" customHeight="1" x14ac:dyDescent="0.2">
      <c r="B17" s="43" t="s">
        <v>560</v>
      </c>
      <c r="C17" s="85">
        <v>2</v>
      </c>
      <c r="D17" s="86"/>
      <c r="G17" s="45">
        <f t="shared" si="14"/>
        <v>1</v>
      </c>
      <c r="H17" s="85">
        <f t="shared" si="7"/>
        <v>7</v>
      </c>
      <c r="I17" s="85" t="str">
        <f>VLOOKUP(J17,Daten!$B$3:$M$194,2,0)</f>
        <v>CRA21310V2A</v>
      </c>
      <c r="J17" s="86" t="str">
        <f t="shared" si="8"/>
        <v>Crassus - Modular Seal Type CS GK-475, EPDM, V2A</v>
      </c>
      <c r="K17" s="46">
        <f>VLOOKUP(J17,Daten!$B$3:$M$194,12,0)*H17</f>
        <v>129.91999999999999</v>
      </c>
      <c r="M17" s="85" t="s">
        <v>277</v>
      </c>
      <c r="N17" s="45">
        <v>39</v>
      </c>
      <c r="O17" s="45">
        <v>47.5</v>
      </c>
      <c r="P17" s="45">
        <v>50</v>
      </c>
      <c r="Q17" s="45">
        <v>68</v>
      </c>
      <c r="R17" s="45">
        <f t="shared" si="0"/>
        <v>112.51550582348438</v>
      </c>
      <c r="S17" s="45">
        <f t="shared" si="1"/>
        <v>190.51550582348438</v>
      </c>
      <c r="T17" s="85">
        <f t="shared" si="9"/>
        <v>1</v>
      </c>
      <c r="U17" s="46">
        <f t="shared" si="2"/>
        <v>0</v>
      </c>
      <c r="V17" s="46">
        <f t="shared" si="3"/>
        <v>0</v>
      </c>
      <c r="W17" s="85">
        <f t="shared" si="4"/>
        <v>2</v>
      </c>
      <c r="X17" s="45">
        <f t="shared" si="10"/>
        <v>1</v>
      </c>
      <c r="Y17" s="45">
        <f t="shared" si="11"/>
        <v>1</v>
      </c>
      <c r="Z17" s="45">
        <f t="shared" si="12"/>
        <v>129.91999999999999</v>
      </c>
      <c r="AA17" s="45">
        <f t="shared" si="5"/>
        <v>0</v>
      </c>
      <c r="AB17" s="45">
        <f t="shared" si="13"/>
        <v>11</v>
      </c>
      <c r="AC17" s="45">
        <f t="shared" si="6"/>
        <v>1</v>
      </c>
    </row>
    <row r="18" spans="2:29" ht="21.75" customHeight="1" x14ac:dyDescent="0.2">
      <c r="B18" s="43" t="s">
        <v>559</v>
      </c>
      <c r="C18" s="85">
        <v>3</v>
      </c>
      <c r="D18" s="86"/>
      <c r="G18" s="45" t="str">
        <f t="shared" si="14"/>
        <v/>
      </c>
      <c r="H18" s="85">
        <f t="shared" si="7"/>
        <v>5</v>
      </c>
      <c r="I18" s="85" t="str">
        <f>VLOOKUP(J18,Daten!$B$3:$M$194,2,0)</f>
        <v>CRA21311V2A</v>
      </c>
      <c r="J18" s="86" t="str">
        <f t="shared" si="8"/>
        <v>Crassus - Modular Seal Type CS GK-500, EPDM, V2A</v>
      </c>
      <c r="K18" s="46">
        <f>VLOOKUP(J18,Daten!$B$3:$M$194,12,0)*H18</f>
        <v>173.13</v>
      </c>
      <c r="M18" s="85" t="s">
        <v>278</v>
      </c>
      <c r="N18" s="45">
        <v>57</v>
      </c>
      <c r="O18" s="45">
        <v>68.5</v>
      </c>
      <c r="P18" s="45">
        <v>72</v>
      </c>
      <c r="Q18" s="45">
        <v>99</v>
      </c>
      <c r="R18" s="45">
        <f t="shared" si="0"/>
        <v>110</v>
      </c>
      <c r="S18" s="45">
        <f t="shared" si="1"/>
        <v>224</v>
      </c>
      <c r="T18" s="85">
        <f t="shared" si="9"/>
        <v>0</v>
      </c>
      <c r="U18" s="46">
        <f t="shared" si="2"/>
        <v>5.9291946298990981</v>
      </c>
      <c r="V18" s="46">
        <f t="shared" si="3"/>
        <v>24</v>
      </c>
      <c r="W18" s="85">
        <f t="shared" si="4"/>
        <v>0</v>
      </c>
      <c r="X18" s="45" t="str">
        <f t="shared" si="10"/>
        <v/>
      </c>
      <c r="Y18" s="45" t="str">
        <f t="shared" si="11"/>
        <v/>
      </c>
      <c r="Z18" s="45">
        <f t="shared" si="12"/>
        <v>173.13</v>
      </c>
      <c r="AA18" s="45">
        <f t="shared" si="5"/>
        <v>0</v>
      </c>
      <c r="AB18" s="45" t="str">
        <f t="shared" si="13"/>
        <v/>
      </c>
      <c r="AC18" s="45" t="str">
        <f t="shared" si="6"/>
        <v/>
      </c>
    </row>
    <row r="19" spans="2:29" ht="21.75" customHeight="1" x14ac:dyDescent="0.2">
      <c r="B19" s="43" t="s">
        <v>561</v>
      </c>
      <c r="C19" s="85">
        <v>4</v>
      </c>
      <c r="D19" s="86"/>
      <c r="G19" s="45" t="str">
        <f t="shared" si="14"/>
        <v/>
      </c>
      <c r="H19" s="85">
        <f t="shared" si="7"/>
        <v>5</v>
      </c>
      <c r="I19" s="85" t="str">
        <f>VLOOKUP(J19,Daten!$B$3:$M$194,2,0)</f>
        <v>CRA21312V2A</v>
      </c>
      <c r="J19" s="86" t="str">
        <f t="shared" si="8"/>
        <v>Crassus - Modular Seal Type CS GK-525, EPDM, V2A</v>
      </c>
      <c r="K19" s="46">
        <f>VLOOKUP(J19,Daten!$B$3:$M$194,12,0)*H19</f>
        <v>161.965</v>
      </c>
      <c r="M19" s="85" t="s">
        <v>279</v>
      </c>
      <c r="N19" s="45">
        <v>52</v>
      </c>
      <c r="O19" s="45">
        <v>61.3</v>
      </c>
      <c r="P19" s="45">
        <v>64</v>
      </c>
      <c r="Q19" s="45">
        <v>99</v>
      </c>
      <c r="R19" s="45">
        <f t="shared" si="0"/>
        <v>110</v>
      </c>
      <c r="S19" s="45">
        <f t="shared" si="1"/>
        <v>214</v>
      </c>
      <c r="T19" s="85">
        <f t="shared" si="9"/>
        <v>0</v>
      </c>
      <c r="U19" s="46">
        <f t="shared" si="2"/>
        <v>2.7876019763092925</v>
      </c>
      <c r="V19" s="46">
        <f t="shared" si="3"/>
        <v>14</v>
      </c>
      <c r="W19" s="85">
        <f t="shared" si="4"/>
        <v>1</v>
      </c>
      <c r="X19" s="45" t="str">
        <f t="shared" si="10"/>
        <v/>
      </c>
      <c r="Y19" s="45" t="str">
        <f t="shared" si="11"/>
        <v/>
      </c>
      <c r="Z19" s="45">
        <f t="shared" si="12"/>
        <v>161.965</v>
      </c>
      <c r="AA19" s="45">
        <f t="shared" si="5"/>
        <v>0</v>
      </c>
      <c r="AB19" s="45" t="str">
        <f t="shared" si="13"/>
        <v/>
      </c>
      <c r="AC19" s="45" t="str">
        <f t="shared" si="6"/>
        <v/>
      </c>
    </row>
    <row r="20" spans="2:29" ht="21.75" customHeight="1" x14ac:dyDescent="0.2">
      <c r="B20" s="43" t="s">
        <v>562</v>
      </c>
      <c r="C20" s="85">
        <v>5</v>
      </c>
      <c r="D20" s="86"/>
      <c r="G20" s="45" t="str">
        <f t="shared" si="14"/>
        <v/>
      </c>
      <c r="H20" s="85">
        <f t="shared" si="7"/>
        <v>6</v>
      </c>
      <c r="I20" s="85" t="str">
        <f>VLOOKUP(J20,Daten!$B$3:$M$194,2,0)</f>
        <v>CRA21313V2A</v>
      </c>
      <c r="J20" s="86" t="str">
        <f t="shared" si="8"/>
        <v>Crassus - Modular Seal Type CS GK-575, EPDM, V2A</v>
      </c>
      <c r="K20" s="46">
        <f>VLOOKUP(J20,Daten!$B$3:$M$194,12,0)*H20</f>
        <v>168.60599999999999</v>
      </c>
      <c r="M20" s="85" t="s">
        <v>280</v>
      </c>
      <c r="N20" s="45">
        <v>46</v>
      </c>
      <c r="O20" s="45">
        <v>56.8</v>
      </c>
      <c r="P20" s="45">
        <v>60</v>
      </c>
      <c r="Q20" s="45">
        <v>79.2</v>
      </c>
      <c r="R20" s="45">
        <f t="shared" si="0"/>
        <v>110</v>
      </c>
      <c r="S20" s="45">
        <f t="shared" si="1"/>
        <v>202</v>
      </c>
      <c r="T20" s="85">
        <f t="shared" si="9"/>
        <v>0</v>
      </c>
      <c r="U20" s="46">
        <f t="shared" si="2"/>
        <v>2.4814089933346111</v>
      </c>
      <c r="V20" s="46">
        <f t="shared" si="3"/>
        <v>2</v>
      </c>
      <c r="W20" s="85">
        <f t="shared" si="4"/>
        <v>1</v>
      </c>
      <c r="X20" s="45" t="str">
        <f t="shared" si="10"/>
        <v/>
      </c>
      <c r="Y20" s="45" t="str">
        <f t="shared" si="11"/>
        <v/>
      </c>
      <c r="Z20" s="45">
        <f t="shared" si="12"/>
        <v>168.60599999999999</v>
      </c>
      <c r="AA20" s="45">
        <f t="shared" si="5"/>
        <v>0</v>
      </c>
      <c r="AB20" s="45" t="str">
        <f t="shared" si="13"/>
        <v/>
      </c>
      <c r="AC20" s="45" t="str">
        <f t="shared" si="6"/>
        <v/>
      </c>
    </row>
    <row r="21" spans="2:29" ht="21.75" customHeight="1" x14ac:dyDescent="0.2">
      <c r="B21" s="43" t="s">
        <v>563</v>
      </c>
      <c r="C21" s="85">
        <v>6</v>
      </c>
      <c r="D21" s="86"/>
      <c r="G21" s="45" t="str">
        <f t="shared" si="14"/>
        <v/>
      </c>
      <c r="H21" s="85">
        <f t="shared" si="7"/>
        <v>3</v>
      </c>
      <c r="I21" s="85" t="str">
        <f>VLOOKUP(J21,Daten!$B$3:$M$194,2,0)</f>
        <v>CRA21314V2A</v>
      </c>
      <c r="J21" s="86" t="str">
        <f t="shared" si="8"/>
        <v>Crassus - Modular Seal Type CS GK-600, EPDM, V2A</v>
      </c>
      <c r="K21" s="46">
        <f>VLOOKUP(J21,Daten!$B$3:$M$194,12,0)*H21</f>
        <v>173.65199999999999</v>
      </c>
      <c r="M21" s="85" t="s">
        <v>281</v>
      </c>
      <c r="N21" s="45">
        <v>78.5</v>
      </c>
      <c r="O21" s="45">
        <v>96.5</v>
      </c>
      <c r="P21" s="45">
        <v>102</v>
      </c>
      <c r="Q21" s="45">
        <v>155</v>
      </c>
      <c r="R21" s="45">
        <f t="shared" si="0"/>
        <v>110</v>
      </c>
      <c r="S21" s="45">
        <f t="shared" si="1"/>
        <v>267</v>
      </c>
      <c r="T21" s="85">
        <f t="shared" si="9"/>
        <v>0</v>
      </c>
      <c r="U21" s="46">
        <f t="shared" si="2"/>
        <v>42.396738400558661</v>
      </c>
      <c r="V21" s="46">
        <f t="shared" si="3"/>
        <v>67</v>
      </c>
      <c r="W21" s="85">
        <f t="shared" si="4"/>
        <v>0</v>
      </c>
      <c r="X21" s="45" t="str">
        <f t="shared" si="10"/>
        <v/>
      </c>
      <c r="Y21" s="45" t="str">
        <f t="shared" si="11"/>
        <v/>
      </c>
      <c r="Z21" s="45">
        <f t="shared" si="12"/>
        <v>173.65199999999999</v>
      </c>
      <c r="AA21" s="45">
        <f t="shared" si="5"/>
        <v>0</v>
      </c>
      <c r="AB21" s="45" t="str">
        <f t="shared" si="13"/>
        <v/>
      </c>
      <c r="AC21" s="45" t="str">
        <f t="shared" si="6"/>
        <v/>
      </c>
    </row>
    <row r="22" spans="2:29" ht="21.75" customHeight="1" x14ac:dyDescent="0.2">
      <c r="B22" s="86" t="s">
        <v>291</v>
      </c>
      <c r="C22" s="85">
        <f>VLOOKUP(C14&amp;D14,B16:C21,2,0)</f>
        <v>1</v>
      </c>
      <c r="D22" s="86"/>
      <c r="G22" s="45" t="str">
        <f t="shared" si="14"/>
        <v/>
      </c>
      <c r="H22" s="85">
        <f t="shared" si="7"/>
        <v>5</v>
      </c>
      <c r="I22" s="85" t="str">
        <f>VLOOKUP(J22,Daten!$B$3:$M$194,2,0)</f>
        <v>CRA21315V2A</v>
      </c>
      <c r="J22" s="86" t="str">
        <f t="shared" si="8"/>
        <v>Crassus - Modular Seal Type CS GK-650, EPDM, V2A</v>
      </c>
      <c r="K22" s="46">
        <f>VLOOKUP(J22,Daten!$B$3:$M$194,12,0)*H22</f>
        <v>238.52499999999998</v>
      </c>
      <c r="M22" s="85" t="s">
        <v>282</v>
      </c>
      <c r="N22" s="45">
        <v>70</v>
      </c>
      <c r="O22" s="45">
        <v>81.5</v>
      </c>
      <c r="P22" s="45">
        <v>85</v>
      </c>
      <c r="Q22" s="45">
        <v>102</v>
      </c>
      <c r="R22" s="45">
        <f t="shared" si="0"/>
        <v>110</v>
      </c>
      <c r="S22" s="45">
        <f t="shared" si="1"/>
        <v>250</v>
      </c>
      <c r="T22" s="85">
        <f t="shared" si="9"/>
        <v>0</v>
      </c>
      <c r="U22" s="46">
        <f t="shared" si="2"/>
        <v>11.097335529232556</v>
      </c>
      <c r="V22" s="46">
        <f t="shared" si="3"/>
        <v>50</v>
      </c>
      <c r="W22" s="85">
        <f t="shared" si="4"/>
        <v>0</v>
      </c>
      <c r="X22" s="45" t="str">
        <f t="shared" si="10"/>
        <v/>
      </c>
      <c r="Y22" s="45" t="str">
        <f t="shared" si="11"/>
        <v/>
      </c>
      <c r="Z22" s="45">
        <f t="shared" si="12"/>
        <v>238.52499999999998</v>
      </c>
      <c r="AA22" s="45">
        <f t="shared" si="5"/>
        <v>0</v>
      </c>
      <c r="AB22" s="45" t="str">
        <f t="shared" si="13"/>
        <v/>
      </c>
      <c r="AC22" s="45" t="str">
        <f t="shared" si="6"/>
        <v/>
      </c>
    </row>
    <row r="23" spans="2:29" ht="21.75" customHeight="1" x14ac:dyDescent="0.2">
      <c r="D23" s="86"/>
    </row>
    <row r="24" spans="2:29" ht="21.75" customHeight="1" x14ac:dyDescent="0.2">
      <c r="G24" s="45">
        <v>1</v>
      </c>
      <c r="H24" s="85">
        <f>VLOOKUP(G24,$G$7:$V$22,2,0)</f>
        <v>7</v>
      </c>
      <c r="I24" s="43" t="str">
        <f>VLOOKUP(G24,$G$7:$V$22,3,0)</f>
        <v>CRA21310V2A</v>
      </c>
      <c r="J24" s="85" t="str">
        <f>VLOOKUP(G24,$G$7:$V$22,4,0)</f>
        <v>Crassus - Modular Seal Type CS GK-475, EPDM, V2A</v>
      </c>
      <c r="K24" s="46">
        <f>VLOOKUP(G24,$G$7:$V$22,5,0)</f>
        <v>129.91999999999999</v>
      </c>
      <c r="R24" s="45">
        <f>VLOOKUP(G24,$G$7:$V$22,12,0)</f>
        <v>112.51550582348438</v>
      </c>
      <c r="S24" s="45">
        <f>VLOOKUP(G24,$G$7:$V$22,13,0)</f>
        <v>190.51550582348438</v>
      </c>
      <c r="U24" s="46"/>
      <c r="V24" s="46">
        <f>VLOOKUP(G24,$G$7:$V$22,16,0)</f>
        <v>0</v>
      </c>
      <c r="AB24" s="45">
        <f>MIN(AB7:AB22)</f>
        <v>11</v>
      </c>
    </row>
    <row r="27" spans="2:29" ht="21.75" customHeight="1" x14ac:dyDescent="0.2">
      <c r="B27" s="43"/>
      <c r="Z27" s="50"/>
      <c r="AA27" s="50"/>
    </row>
    <row r="28" spans="2:29" ht="21.75" customHeight="1" x14ac:dyDescent="0.2">
      <c r="B28" s="43"/>
    </row>
    <row r="29" spans="2:29" ht="21.75" customHeight="1" x14ac:dyDescent="0.2">
      <c r="B29" s="43"/>
    </row>
    <row r="30" spans="2:29" ht="21.75" customHeight="1" x14ac:dyDescent="0.2">
      <c r="B30" s="43"/>
    </row>
    <row r="31" spans="2:29" ht="21.75" customHeight="1" x14ac:dyDescent="0.2">
      <c r="B31" s="43"/>
      <c r="H31" s="94"/>
      <c r="I31" s="94"/>
      <c r="J31" s="94"/>
    </row>
    <row r="32" spans="2:29" ht="21.75" customHeight="1" x14ac:dyDescent="0.2">
      <c r="B32" s="43"/>
      <c r="H32" s="94"/>
      <c r="I32" s="94"/>
      <c r="J32" s="94"/>
    </row>
    <row r="33" spans="2:2" ht="21.75" customHeight="1" x14ac:dyDescent="0.2">
      <c r="B33" s="43"/>
    </row>
  </sheetData>
  <sheetProtection algorithmName="SHA-512" hashValue="TOUZ3pzHJjPhr+4oyn7lk9tDlJxsLcBFX9QmJKs3Y63mql+eff9KYr8+SUq2ntzhuXkLvvQKXWDY3hDI2c6Czg==" saltValue="3779YuEJzufm0kgdIId01w==" spinCount="100000" sheet="1" objects="1" scenarios="1" selectLockedCells="1"/>
  <mergeCells count="22">
    <mergeCell ref="B7:D7"/>
    <mergeCell ref="I5:I6"/>
    <mergeCell ref="Z5:AA5"/>
    <mergeCell ref="O5:P5"/>
    <mergeCell ref="R5:S5"/>
    <mergeCell ref="X5:X6"/>
    <mergeCell ref="AB5:AB6"/>
    <mergeCell ref="Y5:Y6"/>
    <mergeCell ref="AC5:AC6"/>
    <mergeCell ref="B13:B14"/>
    <mergeCell ref="H32:J32"/>
    <mergeCell ref="K5:K6"/>
    <mergeCell ref="H31:J31"/>
    <mergeCell ref="H5:H6"/>
    <mergeCell ref="Q5:Q6"/>
    <mergeCell ref="N5:N6"/>
    <mergeCell ref="U5:V5"/>
    <mergeCell ref="J5:J6"/>
    <mergeCell ref="G5:G6"/>
    <mergeCell ref="M5:M6"/>
    <mergeCell ref="B5:D5"/>
    <mergeCell ref="B6:D6"/>
  </mergeCell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dimension ref="B2:O194"/>
  <sheetViews>
    <sheetView showGridLines="0" showRowColHeaders="0" workbookViewId="0">
      <selection activeCell="A103" sqref="A1:XFD1048576"/>
    </sheetView>
  </sheetViews>
  <sheetFormatPr baseColWidth="10" defaultRowHeight="12" x14ac:dyDescent="0.2"/>
  <cols>
    <col min="1" max="1" width="3.7109375" style="36" customWidth="1"/>
    <col min="2" max="2" width="41.5703125" style="36" bestFit="1" customWidth="1"/>
    <col min="3" max="3" width="15" style="36" customWidth="1"/>
    <col min="4" max="4" width="16.42578125" style="36" customWidth="1"/>
    <col min="5" max="6" width="16.28515625" style="37" customWidth="1"/>
    <col min="7" max="10" width="16.28515625" style="38" customWidth="1"/>
    <col min="11" max="11" width="18.42578125" style="36" bestFit="1" customWidth="1"/>
    <col min="12" max="12" width="14" style="36" bestFit="1" customWidth="1"/>
    <col min="13" max="13" width="16.28515625" style="40" customWidth="1"/>
    <col min="14" max="16384" width="11.42578125" style="36"/>
  </cols>
  <sheetData>
    <row r="2" spans="2:15" s="32" customFormat="1" ht="24" x14ac:dyDescent="0.2">
      <c r="B2" s="32" t="s">
        <v>215</v>
      </c>
      <c r="C2" s="32" t="s">
        <v>213</v>
      </c>
      <c r="D2" s="32" t="s">
        <v>214</v>
      </c>
      <c r="E2" s="33" t="s">
        <v>263</v>
      </c>
      <c r="F2" s="33" t="s">
        <v>264</v>
      </c>
      <c r="G2" s="34" t="s">
        <v>265</v>
      </c>
      <c r="H2" s="34" t="s">
        <v>216</v>
      </c>
      <c r="I2" s="34" t="s">
        <v>217</v>
      </c>
      <c r="J2" s="34" t="s">
        <v>218</v>
      </c>
      <c r="K2" s="83" t="s">
        <v>302</v>
      </c>
      <c r="L2" s="83" t="s">
        <v>309</v>
      </c>
      <c r="M2" s="35" t="s">
        <v>266</v>
      </c>
    </row>
    <row r="3" spans="2:15" x14ac:dyDescent="0.2">
      <c r="B3" s="36" t="s">
        <v>342</v>
      </c>
      <c r="C3" s="36" t="s">
        <v>21</v>
      </c>
      <c r="D3" s="36">
        <v>4260391377099</v>
      </c>
      <c r="E3" s="37" t="s">
        <v>219</v>
      </c>
      <c r="F3" s="37" t="s">
        <v>220</v>
      </c>
      <c r="G3" s="38">
        <v>40</v>
      </c>
      <c r="H3" s="38">
        <v>2</v>
      </c>
      <c r="I3" s="38">
        <v>3</v>
      </c>
      <c r="J3" s="51" t="s">
        <v>296</v>
      </c>
      <c r="K3" s="36" t="s">
        <v>303</v>
      </c>
      <c r="L3" s="36" t="s">
        <v>332</v>
      </c>
      <c r="M3" s="39">
        <v>2.3779999999999997</v>
      </c>
      <c r="N3" s="36" t="str">
        <f>VLOOKUP(C3,[1]Products_ENG!$B$5:$W$1946,22,0)</f>
        <v>EPDM / VZ</v>
      </c>
      <c r="O3" s="36" t="s">
        <v>339</v>
      </c>
    </row>
    <row r="4" spans="2:15" x14ac:dyDescent="0.2">
      <c r="B4" s="36" t="s">
        <v>343</v>
      </c>
      <c r="C4" s="36" t="s">
        <v>22</v>
      </c>
      <c r="D4" s="36">
        <v>4260391377105</v>
      </c>
      <c r="E4" s="37" t="s">
        <v>221</v>
      </c>
      <c r="F4" s="37" t="s">
        <v>222</v>
      </c>
      <c r="G4" s="38">
        <v>40</v>
      </c>
      <c r="H4" s="38">
        <v>2</v>
      </c>
      <c r="I4" s="38">
        <v>3</v>
      </c>
      <c r="J4" s="51" t="s">
        <v>296</v>
      </c>
      <c r="K4" s="36" t="s">
        <v>303</v>
      </c>
      <c r="L4" s="36" t="s">
        <v>332</v>
      </c>
      <c r="M4" s="39">
        <v>3.48</v>
      </c>
      <c r="N4" s="36" t="str">
        <f>VLOOKUP(C4,[1]Products_ENG!$B$5:$W$1946,22,0)</f>
        <v>EPDM / VZ</v>
      </c>
      <c r="O4" s="36" t="s">
        <v>339</v>
      </c>
    </row>
    <row r="5" spans="2:15" x14ac:dyDescent="0.2">
      <c r="B5" s="36" t="s">
        <v>344</v>
      </c>
      <c r="C5" s="36" t="s">
        <v>23</v>
      </c>
      <c r="D5" s="36">
        <v>4260391377112</v>
      </c>
      <c r="E5" s="37" t="s">
        <v>221</v>
      </c>
      <c r="F5" s="37" t="s">
        <v>223</v>
      </c>
      <c r="G5" s="38">
        <v>40</v>
      </c>
      <c r="H5" s="38">
        <v>2</v>
      </c>
      <c r="I5" s="38">
        <v>3</v>
      </c>
      <c r="J5" s="51" t="s">
        <v>296</v>
      </c>
      <c r="K5" s="36" t="s">
        <v>303</v>
      </c>
      <c r="L5" s="36" t="s">
        <v>332</v>
      </c>
      <c r="M5" s="39">
        <v>3.3059999999999996</v>
      </c>
      <c r="N5" s="36" t="str">
        <f>VLOOKUP(C5,[1]Products_ENG!$B$5:$W$1946,22,0)</f>
        <v>EPDM / VZ</v>
      </c>
      <c r="O5" s="36" t="s">
        <v>339</v>
      </c>
    </row>
    <row r="6" spans="2:15" x14ac:dyDescent="0.2">
      <c r="B6" s="36" t="s">
        <v>345</v>
      </c>
      <c r="C6" s="36" t="s">
        <v>24</v>
      </c>
      <c r="D6" s="36">
        <v>4260391377129</v>
      </c>
      <c r="E6" s="37" t="s">
        <v>224</v>
      </c>
      <c r="F6" s="37" t="s">
        <v>225</v>
      </c>
      <c r="G6" s="38">
        <v>55</v>
      </c>
      <c r="H6" s="38">
        <v>2</v>
      </c>
      <c r="I6" s="38">
        <v>15</v>
      </c>
      <c r="J6" s="51" t="s">
        <v>296</v>
      </c>
      <c r="K6" s="36" t="s">
        <v>304</v>
      </c>
      <c r="L6" s="36" t="s">
        <v>333</v>
      </c>
      <c r="M6" s="39">
        <v>4.7849999999999993</v>
      </c>
      <c r="N6" s="36" t="str">
        <f>VLOOKUP(C6,[1]Products_ENG!$B$5:$W$1946,22,0)</f>
        <v>EPDM / VZ</v>
      </c>
      <c r="O6" s="36" t="s">
        <v>339</v>
      </c>
    </row>
    <row r="7" spans="2:15" x14ac:dyDescent="0.2">
      <c r="B7" s="36" t="s">
        <v>346</v>
      </c>
      <c r="C7" s="36" t="s">
        <v>25</v>
      </c>
      <c r="D7" s="36">
        <v>4260391377136</v>
      </c>
      <c r="E7" s="37" t="s">
        <v>226</v>
      </c>
      <c r="F7" s="37" t="s">
        <v>227</v>
      </c>
      <c r="G7" s="38">
        <v>80</v>
      </c>
      <c r="H7" s="38">
        <v>2</v>
      </c>
      <c r="I7" s="38">
        <v>15</v>
      </c>
      <c r="J7" s="51" t="s">
        <v>296</v>
      </c>
      <c r="K7" s="36" t="s">
        <v>304</v>
      </c>
      <c r="L7" s="36" t="s">
        <v>334</v>
      </c>
      <c r="M7" s="39">
        <v>7.4239999999999995</v>
      </c>
      <c r="N7" s="36" t="str">
        <f>VLOOKUP(C7,[1]Products_ENG!$B$5:$W$1946,22,0)</f>
        <v>EPDM / VZ</v>
      </c>
      <c r="O7" s="36" t="s">
        <v>339</v>
      </c>
    </row>
    <row r="8" spans="2:15" x14ac:dyDescent="0.2">
      <c r="B8" s="36" t="s">
        <v>347</v>
      </c>
      <c r="C8" s="36" t="s">
        <v>26</v>
      </c>
      <c r="D8" s="36">
        <v>4260391377143</v>
      </c>
      <c r="E8" s="37" t="s">
        <v>228</v>
      </c>
      <c r="F8" s="37" t="s">
        <v>229</v>
      </c>
      <c r="G8" s="38">
        <v>60</v>
      </c>
      <c r="H8" s="38">
        <v>2</v>
      </c>
      <c r="I8" s="38">
        <v>15</v>
      </c>
      <c r="J8" s="51" t="s">
        <v>296</v>
      </c>
      <c r="K8" s="36" t="s">
        <v>304</v>
      </c>
      <c r="L8" s="36" t="s">
        <v>334</v>
      </c>
      <c r="M8" s="39">
        <v>6.0029999999999992</v>
      </c>
      <c r="N8" s="36" t="str">
        <f>VLOOKUP(C8,[1]Products_ENG!$B$5:$W$1946,22,0)</f>
        <v>EPDM / VZ</v>
      </c>
      <c r="O8" s="36" t="s">
        <v>339</v>
      </c>
    </row>
    <row r="9" spans="2:15" x14ac:dyDescent="0.2">
      <c r="B9" s="36" t="s">
        <v>348</v>
      </c>
      <c r="C9" s="36" t="s">
        <v>27</v>
      </c>
      <c r="D9" s="36">
        <v>4260391377150</v>
      </c>
      <c r="E9" s="37" t="s">
        <v>230</v>
      </c>
      <c r="F9" s="37" t="s">
        <v>231</v>
      </c>
      <c r="G9" s="38">
        <v>70</v>
      </c>
      <c r="H9" s="38">
        <v>2</v>
      </c>
      <c r="I9" s="38">
        <v>15</v>
      </c>
      <c r="J9" s="51" t="s">
        <v>296</v>
      </c>
      <c r="K9" s="36" t="s">
        <v>304</v>
      </c>
      <c r="L9" s="36" t="s">
        <v>334</v>
      </c>
      <c r="M9" s="39">
        <v>7.278999999999999</v>
      </c>
      <c r="N9" s="36" t="str">
        <f>VLOOKUP(C9,[1]Products_ENG!$B$5:$W$1946,22,0)</f>
        <v>EPDM / VZ</v>
      </c>
      <c r="O9" s="36" t="s">
        <v>339</v>
      </c>
    </row>
    <row r="10" spans="2:15" x14ac:dyDescent="0.2">
      <c r="B10" s="36" t="s">
        <v>349</v>
      </c>
      <c r="C10" s="36" t="s">
        <v>28</v>
      </c>
      <c r="D10" s="36">
        <v>4260391377167</v>
      </c>
      <c r="E10" s="37" t="s">
        <v>232</v>
      </c>
      <c r="F10" s="37" t="s">
        <v>233</v>
      </c>
      <c r="G10" s="38">
        <v>90</v>
      </c>
      <c r="H10" s="38">
        <v>2</v>
      </c>
      <c r="I10" s="38">
        <v>35</v>
      </c>
      <c r="J10" s="51" t="s">
        <v>296</v>
      </c>
      <c r="K10" s="36" t="s">
        <v>305</v>
      </c>
      <c r="L10" s="36" t="s">
        <v>335</v>
      </c>
      <c r="M10" s="39">
        <v>13.078999999999999</v>
      </c>
      <c r="N10" s="36" t="str">
        <f>VLOOKUP(C10,[1]Products_ENG!$B$5:$W$1946,22,0)</f>
        <v>EPDM / VZ</v>
      </c>
      <c r="O10" s="36" t="s">
        <v>339</v>
      </c>
    </row>
    <row r="11" spans="2:15" x14ac:dyDescent="0.2">
      <c r="B11" s="36" t="s">
        <v>350</v>
      </c>
      <c r="C11" s="36" t="s">
        <v>29</v>
      </c>
      <c r="D11" s="36">
        <v>4260391377174</v>
      </c>
      <c r="E11" s="37" t="s">
        <v>232</v>
      </c>
      <c r="F11" s="37" t="s">
        <v>234</v>
      </c>
      <c r="G11" s="38">
        <v>90</v>
      </c>
      <c r="H11" s="38">
        <v>2</v>
      </c>
      <c r="I11" s="38">
        <v>35</v>
      </c>
      <c r="J11" s="51" t="s">
        <v>296</v>
      </c>
      <c r="K11" s="36" t="s">
        <v>305</v>
      </c>
      <c r="L11" s="36" t="s">
        <v>335</v>
      </c>
      <c r="M11" s="39">
        <v>9.2509999999999994</v>
      </c>
      <c r="N11" s="36" t="str">
        <f>VLOOKUP(C11,[1]Products_ENG!$B$5:$W$1946,22,0)</f>
        <v>EPDM / VZ</v>
      </c>
      <c r="O11" s="36" t="s">
        <v>339</v>
      </c>
    </row>
    <row r="12" spans="2:15" x14ac:dyDescent="0.2">
      <c r="B12" s="36" t="s">
        <v>351</v>
      </c>
      <c r="C12" s="36" t="s">
        <v>30</v>
      </c>
      <c r="D12" s="36">
        <v>4260391377181</v>
      </c>
      <c r="E12" s="37" t="s">
        <v>235</v>
      </c>
      <c r="F12" s="37" t="s">
        <v>236</v>
      </c>
      <c r="G12" s="38">
        <v>90</v>
      </c>
      <c r="H12" s="38">
        <v>2</v>
      </c>
      <c r="I12" s="38">
        <v>35</v>
      </c>
      <c r="J12" s="51" t="s">
        <v>296</v>
      </c>
      <c r="K12" s="36" t="s">
        <v>305</v>
      </c>
      <c r="L12" s="36" t="s">
        <v>335</v>
      </c>
      <c r="M12" s="39">
        <v>12.440999999999999</v>
      </c>
      <c r="N12" s="36" t="str">
        <f>VLOOKUP(C12,[1]Products_ENG!$B$5:$W$1946,22,0)</f>
        <v>EPDM / VZ</v>
      </c>
      <c r="O12" s="36" t="s">
        <v>339</v>
      </c>
    </row>
    <row r="13" spans="2:15" x14ac:dyDescent="0.2">
      <c r="B13" s="36" t="s">
        <v>352</v>
      </c>
      <c r="C13" s="36" t="s">
        <v>31</v>
      </c>
      <c r="D13" s="36">
        <v>4260391377198</v>
      </c>
      <c r="E13" s="37" t="s">
        <v>237</v>
      </c>
      <c r="F13" s="37" t="s">
        <v>238</v>
      </c>
      <c r="G13" s="38">
        <v>90</v>
      </c>
      <c r="H13" s="38">
        <v>2</v>
      </c>
      <c r="I13" s="38">
        <v>35</v>
      </c>
      <c r="J13" s="51" t="s">
        <v>296</v>
      </c>
      <c r="K13" s="36" t="s">
        <v>305</v>
      </c>
      <c r="L13" s="36" t="s">
        <v>335</v>
      </c>
      <c r="M13" s="39">
        <v>12.18</v>
      </c>
      <c r="N13" s="36" t="str">
        <f>VLOOKUP(C13,[1]Products_ENG!$B$5:$W$1946,22,0)</f>
        <v>EPDM / VZ</v>
      </c>
      <c r="O13" s="36" t="s">
        <v>339</v>
      </c>
    </row>
    <row r="14" spans="2:15" x14ac:dyDescent="0.2">
      <c r="B14" s="36" t="s">
        <v>353</v>
      </c>
      <c r="C14" s="36" t="s">
        <v>32</v>
      </c>
      <c r="D14" s="36">
        <v>4260391377204</v>
      </c>
      <c r="E14" s="37" t="s">
        <v>239</v>
      </c>
      <c r="F14" s="37" t="s">
        <v>240</v>
      </c>
      <c r="G14" s="38">
        <v>110</v>
      </c>
      <c r="H14" s="38">
        <v>2</v>
      </c>
      <c r="I14" s="38">
        <v>65</v>
      </c>
      <c r="J14" s="51" t="s">
        <v>296</v>
      </c>
      <c r="K14" s="36" t="s">
        <v>306</v>
      </c>
      <c r="L14" s="36" t="s">
        <v>336</v>
      </c>
      <c r="M14" s="39">
        <v>23.779999999999998</v>
      </c>
      <c r="N14" s="36" t="str">
        <f>VLOOKUP(C14,[1]Products_ENG!$B$5:$W$1946,22,0)</f>
        <v>EPDM / VZ</v>
      </c>
      <c r="O14" s="36" t="s">
        <v>339</v>
      </c>
    </row>
    <row r="15" spans="2:15" x14ac:dyDescent="0.2">
      <c r="B15" s="36" t="s">
        <v>354</v>
      </c>
      <c r="C15" s="36" t="s">
        <v>33</v>
      </c>
      <c r="D15" s="36">
        <v>4260391377211</v>
      </c>
      <c r="E15" s="37" t="s">
        <v>241</v>
      </c>
      <c r="F15" s="37" t="s">
        <v>242</v>
      </c>
      <c r="G15" s="38">
        <v>110</v>
      </c>
      <c r="H15" s="38">
        <v>2</v>
      </c>
      <c r="I15" s="38">
        <v>65</v>
      </c>
      <c r="J15" s="51" t="s">
        <v>296</v>
      </c>
      <c r="K15" s="36" t="s">
        <v>306</v>
      </c>
      <c r="L15" s="36" t="s">
        <v>336</v>
      </c>
      <c r="M15" s="39">
        <v>22.678000000000001</v>
      </c>
      <c r="N15" s="36" t="str">
        <f>VLOOKUP(C15,[1]Products_ENG!$B$5:$W$1946,22,0)</f>
        <v>EPDM / VZ</v>
      </c>
      <c r="O15" s="36" t="s">
        <v>339</v>
      </c>
    </row>
    <row r="16" spans="2:15" x14ac:dyDescent="0.2">
      <c r="B16" s="36" t="s">
        <v>355</v>
      </c>
      <c r="C16" s="36" t="s">
        <v>34</v>
      </c>
      <c r="D16" s="36">
        <v>4260391377228</v>
      </c>
      <c r="E16" s="37" t="s">
        <v>243</v>
      </c>
      <c r="F16" s="37" t="s">
        <v>244</v>
      </c>
      <c r="G16" s="38">
        <v>90</v>
      </c>
      <c r="H16" s="38">
        <v>2</v>
      </c>
      <c r="I16" s="38">
        <v>50</v>
      </c>
      <c r="J16" s="51" t="s">
        <v>296</v>
      </c>
      <c r="K16" s="36" t="s">
        <v>306</v>
      </c>
      <c r="L16" s="36" t="s">
        <v>336</v>
      </c>
      <c r="M16" s="39">
        <v>18.038</v>
      </c>
      <c r="N16" s="36" t="str">
        <f>VLOOKUP(C16,[1]Products_ENG!$B$5:$W$1946,22,0)</f>
        <v>EPDM / VZ</v>
      </c>
      <c r="O16" s="36" t="s">
        <v>339</v>
      </c>
    </row>
    <row r="17" spans="2:15" x14ac:dyDescent="0.2">
      <c r="B17" s="36" t="s">
        <v>356</v>
      </c>
      <c r="C17" s="36" t="s">
        <v>35</v>
      </c>
      <c r="D17" s="36">
        <v>4260391377235</v>
      </c>
      <c r="E17" s="37" t="s">
        <v>245</v>
      </c>
      <c r="F17" s="37" t="s">
        <v>246</v>
      </c>
      <c r="G17" s="38">
        <v>140</v>
      </c>
      <c r="H17" s="38">
        <v>2</v>
      </c>
      <c r="I17" s="38">
        <v>130</v>
      </c>
      <c r="J17" s="51" t="s">
        <v>296</v>
      </c>
      <c r="K17" s="36" t="s">
        <v>307</v>
      </c>
      <c r="L17" s="36" t="s">
        <v>337</v>
      </c>
      <c r="M17" s="39">
        <v>39.903999999999996</v>
      </c>
      <c r="N17" s="36" t="str">
        <f>VLOOKUP(C17,[1]Products_ENG!$B$5:$W$1946,22,0)</f>
        <v>EPDM / VZ</v>
      </c>
      <c r="O17" s="36" t="s">
        <v>339</v>
      </c>
    </row>
    <row r="18" spans="2:15" x14ac:dyDescent="0.2">
      <c r="B18" s="36" t="s">
        <v>357</v>
      </c>
      <c r="C18" s="36" t="s">
        <v>36</v>
      </c>
      <c r="D18" s="36">
        <v>4260391377242</v>
      </c>
      <c r="E18" s="37" t="s">
        <v>247</v>
      </c>
      <c r="F18" s="37" t="s">
        <v>248</v>
      </c>
      <c r="G18" s="38">
        <v>110</v>
      </c>
      <c r="H18" s="38">
        <v>2</v>
      </c>
      <c r="I18" s="38">
        <v>85</v>
      </c>
      <c r="J18" s="51" t="s">
        <v>296</v>
      </c>
      <c r="K18" s="36" t="s">
        <v>308</v>
      </c>
      <c r="L18" s="36" t="s">
        <v>338</v>
      </c>
      <c r="M18" s="39">
        <v>34.625999999999998</v>
      </c>
      <c r="N18" s="36" t="str">
        <f>VLOOKUP(C18,[1]Products_ENG!$B$5:$W$1946,22,0)</f>
        <v>EPDM / VZ</v>
      </c>
      <c r="O18" s="36" t="s">
        <v>339</v>
      </c>
    </row>
    <row r="19" spans="2:15" x14ac:dyDescent="0.2">
      <c r="B19" s="36" t="s">
        <v>358</v>
      </c>
      <c r="C19" s="36" t="s">
        <v>37</v>
      </c>
      <c r="D19" s="36">
        <v>4260391377259</v>
      </c>
      <c r="E19" s="37" t="s">
        <v>219</v>
      </c>
      <c r="F19" s="37" t="s">
        <v>220</v>
      </c>
      <c r="G19" s="38">
        <v>40</v>
      </c>
      <c r="H19" s="38">
        <v>2</v>
      </c>
      <c r="I19" s="38">
        <v>3</v>
      </c>
      <c r="J19" s="51" t="s">
        <v>296</v>
      </c>
      <c r="K19" s="36" t="s">
        <v>303</v>
      </c>
      <c r="L19" s="36" t="s">
        <v>332</v>
      </c>
      <c r="M19" s="39">
        <v>2.5230000000000001</v>
      </c>
      <c r="N19" s="36" t="str">
        <f>VLOOKUP(C19,[1]Products_ENG!$B$5:$W$1946,22,0)</f>
        <v>EPDM / V2A</v>
      </c>
      <c r="O19" s="36" t="s">
        <v>340</v>
      </c>
    </row>
    <row r="20" spans="2:15" x14ac:dyDescent="0.2">
      <c r="B20" s="36" t="s">
        <v>359</v>
      </c>
      <c r="C20" s="36" t="s">
        <v>38</v>
      </c>
      <c r="D20" s="36">
        <v>4260391377266</v>
      </c>
      <c r="E20" s="37" t="s">
        <v>221</v>
      </c>
      <c r="F20" s="37" t="s">
        <v>222</v>
      </c>
      <c r="G20" s="38">
        <v>40</v>
      </c>
      <c r="H20" s="38">
        <v>2</v>
      </c>
      <c r="I20" s="38">
        <v>3</v>
      </c>
      <c r="J20" s="51" t="s">
        <v>296</v>
      </c>
      <c r="K20" s="36" t="s">
        <v>303</v>
      </c>
      <c r="L20" s="36" t="s">
        <v>332</v>
      </c>
      <c r="M20" s="39">
        <v>4.6399999999999997</v>
      </c>
      <c r="N20" s="36" t="str">
        <f>VLOOKUP(C20,[1]Products_ENG!$B$5:$W$1946,22,0)</f>
        <v>EPDM / V2A</v>
      </c>
      <c r="O20" s="36" t="s">
        <v>340</v>
      </c>
    </row>
    <row r="21" spans="2:15" x14ac:dyDescent="0.2">
      <c r="B21" s="36" t="s">
        <v>360</v>
      </c>
      <c r="C21" s="36" t="s">
        <v>39</v>
      </c>
      <c r="D21" s="36">
        <v>4260391377273</v>
      </c>
      <c r="E21" s="37" t="s">
        <v>221</v>
      </c>
      <c r="F21" s="37" t="s">
        <v>223</v>
      </c>
      <c r="G21" s="38">
        <v>40</v>
      </c>
      <c r="H21" s="38">
        <v>2</v>
      </c>
      <c r="I21" s="38">
        <v>3</v>
      </c>
      <c r="J21" s="51" t="s">
        <v>296</v>
      </c>
      <c r="K21" s="36" t="s">
        <v>303</v>
      </c>
      <c r="L21" s="36" t="s">
        <v>332</v>
      </c>
      <c r="M21" s="39">
        <v>4.8719999999999999</v>
      </c>
      <c r="N21" s="36" t="str">
        <f>VLOOKUP(C21,[1]Products_ENG!$B$5:$W$1946,22,0)</f>
        <v>EPDM / V2A</v>
      </c>
      <c r="O21" s="36" t="s">
        <v>340</v>
      </c>
    </row>
    <row r="22" spans="2:15" x14ac:dyDescent="0.2">
      <c r="B22" s="36" t="s">
        <v>361</v>
      </c>
      <c r="C22" s="36" t="s">
        <v>40</v>
      </c>
      <c r="D22" s="36">
        <v>4260391377280</v>
      </c>
      <c r="E22" s="37" t="s">
        <v>224</v>
      </c>
      <c r="F22" s="37" t="s">
        <v>225</v>
      </c>
      <c r="G22" s="38">
        <v>55</v>
      </c>
      <c r="H22" s="38">
        <v>2</v>
      </c>
      <c r="I22" s="38">
        <v>15</v>
      </c>
      <c r="J22" s="51" t="s">
        <v>296</v>
      </c>
      <c r="K22" s="36" t="s">
        <v>304</v>
      </c>
      <c r="L22" s="36" t="s">
        <v>333</v>
      </c>
      <c r="M22" s="39">
        <v>5.5969999999999995</v>
      </c>
      <c r="N22" s="36" t="str">
        <f>VLOOKUP(C22,[1]Products_ENG!$B$5:$W$1946,22,0)</f>
        <v>EPDM / V2A</v>
      </c>
      <c r="O22" s="36" t="s">
        <v>340</v>
      </c>
    </row>
    <row r="23" spans="2:15" x14ac:dyDescent="0.2">
      <c r="B23" s="36" t="s">
        <v>362</v>
      </c>
      <c r="C23" s="36" t="s">
        <v>41</v>
      </c>
      <c r="D23" s="36">
        <v>4260391377297</v>
      </c>
      <c r="E23" s="37" t="s">
        <v>226</v>
      </c>
      <c r="F23" s="37" t="s">
        <v>227</v>
      </c>
      <c r="G23" s="38">
        <v>80</v>
      </c>
      <c r="H23" s="38">
        <v>2</v>
      </c>
      <c r="I23" s="38">
        <v>15</v>
      </c>
      <c r="J23" s="51" t="s">
        <v>296</v>
      </c>
      <c r="K23" s="36" t="s">
        <v>304</v>
      </c>
      <c r="L23" s="36" t="s">
        <v>334</v>
      </c>
      <c r="M23" s="39">
        <v>11.339</v>
      </c>
      <c r="N23" s="36" t="str">
        <f>VLOOKUP(C23,[1]Products_ENG!$B$5:$W$1946,22,0)</f>
        <v>EPDM / V2A</v>
      </c>
      <c r="O23" s="36" t="s">
        <v>340</v>
      </c>
    </row>
    <row r="24" spans="2:15" x14ac:dyDescent="0.2">
      <c r="B24" s="36" t="s">
        <v>363</v>
      </c>
      <c r="C24" s="36" t="s">
        <v>42</v>
      </c>
      <c r="D24" s="36">
        <v>4260391377303</v>
      </c>
      <c r="E24" s="37" t="s">
        <v>228</v>
      </c>
      <c r="F24" s="37" t="s">
        <v>229</v>
      </c>
      <c r="G24" s="38">
        <v>60</v>
      </c>
      <c r="H24" s="38">
        <v>2</v>
      </c>
      <c r="I24" s="38">
        <v>15</v>
      </c>
      <c r="J24" s="51" t="s">
        <v>296</v>
      </c>
      <c r="K24" s="36" t="s">
        <v>304</v>
      </c>
      <c r="L24" s="36" t="s">
        <v>334</v>
      </c>
      <c r="M24" s="39">
        <v>8.2939999999999987</v>
      </c>
      <c r="N24" s="36" t="str">
        <f>VLOOKUP(C24,[1]Products_ENG!$B$5:$W$1946,22,0)</f>
        <v>EPDM / V2A</v>
      </c>
      <c r="O24" s="36" t="s">
        <v>340</v>
      </c>
    </row>
    <row r="25" spans="2:15" x14ac:dyDescent="0.2">
      <c r="B25" s="36" t="s">
        <v>364</v>
      </c>
      <c r="C25" s="36" t="s">
        <v>43</v>
      </c>
      <c r="D25" s="36">
        <v>4260391377310</v>
      </c>
      <c r="E25" s="37" t="s">
        <v>230</v>
      </c>
      <c r="F25" s="37" t="s">
        <v>231</v>
      </c>
      <c r="G25" s="38">
        <v>70</v>
      </c>
      <c r="H25" s="38">
        <v>2</v>
      </c>
      <c r="I25" s="38">
        <v>15</v>
      </c>
      <c r="J25" s="51" t="s">
        <v>296</v>
      </c>
      <c r="K25" s="36" t="s">
        <v>304</v>
      </c>
      <c r="L25" s="36" t="s">
        <v>334</v>
      </c>
      <c r="M25" s="39">
        <v>10.846</v>
      </c>
      <c r="N25" s="36" t="str">
        <f>VLOOKUP(C25,[1]Products_ENG!$B$5:$W$1946,22,0)</f>
        <v>EPDM / V2A</v>
      </c>
      <c r="O25" s="36" t="s">
        <v>340</v>
      </c>
    </row>
    <row r="26" spans="2:15" x14ac:dyDescent="0.2">
      <c r="B26" s="36" t="s">
        <v>365</v>
      </c>
      <c r="C26" s="36" t="s">
        <v>44</v>
      </c>
      <c r="D26" s="36">
        <v>4260391377327</v>
      </c>
      <c r="E26" s="37" t="s">
        <v>232</v>
      </c>
      <c r="F26" s="37" t="s">
        <v>233</v>
      </c>
      <c r="G26" s="38">
        <v>90</v>
      </c>
      <c r="H26" s="38">
        <v>2</v>
      </c>
      <c r="I26" s="38">
        <v>35</v>
      </c>
      <c r="J26" s="51" t="s">
        <v>296</v>
      </c>
      <c r="K26" s="36" t="s">
        <v>305</v>
      </c>
      <c r="L26" s="36" t="s">
        <v>335</v>
      </c>
      <c r="M26" s="39">
        <v>15.805</v>
      </c>
      <c r="N26" s="36" t="str">
        <f>VLOOKUP(C26,[1]Products_ENG!$B$5:$W$1946,22,0)</f>
        <v>EPDM / V2A</v>
      </c>
      <c r="O26" s="36" t="s">
        <v>340</v>
      </c>
    </row>
    <row r="27" spans="2:15" x14ac:dyDescent="0.2">
      <c r="B27" s="36" t="s">
        <v>366</v>
      </c>
      <c r="C27" s="36" t="s">
        <v>45</v>
      </c>
      <c r="D27" s="36">
        <v>4260391377334</v>
      </c>
      <c r="E27" s="37" t="s">
        <v>232</v>
      </c>
      <c r="F27" s="37" t="s">
        <v>234</v>
      </c>
      <c r="G27" s="38">
        <v>90</v>
      </c>
      <c r="H27" s="38">
        <v>2</v>
      </c>
      <c r="I27" s="38">
        <v>35</v>
      </c>
      <c r="J27" s="51" t="s">
        <v>296</v>
      </c>
      <c r="K27" s="36" t="s">
        <v>305</v>
      </c>
      <c r="L27" s="36" t="s">
        <v>335</v>
      </c>
      <c r="M27" s="39">
        <v>12.933999999999999</v>
      </c>
      <c r="N27" s="36" t="str">
        <f>VLOOKUP(C27,[1]Products_ENG!$B$5:$W$1946,22,0)</f>
        <v>EPDM / V2A</v>
      </c>
      <c r="O27" s="36" t="s">
        <v>340</v>
      </c>
    </row>
    <row r="28" spans="2:15" x14ac:dyDescent="0.2">
      <c r="B28" s="36" t="s">
        <v>367</v>
      </c>
      <c r="C28" s="36" t="s">
        <v>46</v>
      </c>
      <c r="D28" s="36">
        <v>4260391377341</v>
      </c>
      <c r="E28" s="37" t="s">
        <v>235</v>
      </c>
      <c r="F28" s="37" t="s">
        <v>236</v>
      </c>
      <c r="G28" s="38">
        <v>90</v>
      </c>
      <c r="H28" s="38">
        <v>2</v>
      </c>
      <c r="I28" s="38">
        <v>35</v>
      </c>
      <c r="J28" s="51" t="s">
        <v>296</v>
      </c>
      <c r="K28" s="36" t="s">
        <v>305</v>
      </c>
      <c r="L28" s="36" t="s">
        <v>335</v>
      </c>
      <c r="M28" s="39">
        <v>18.733999999999998</v>
      </c>
      <c r="N28" s="36" t="str">
        <f>VLOOKUP(C28,[1]Products_ENG!$B$5:$W$1946,22,0)</f>
        <v>EPDM / V2A</v>
      </c>
      <c r="O28" s="36" t="s">
        <v>340</v>
      </c>
    </row>
    <row r="29" spans="2:15" x14ac:dyDescent="0.2">
      <c r="B29" s="36" t="s">
        <v>368</v>
      </c>
      <c r="C29" s="36" t="s">
        <v>47</v>
      </c>
      <c r="D29" s="36">
        <v>4260391377358</v>
      </c>
      <c r="E29" s="37" t="s">
        <v>237</v>
      </c>
      <c r="F29" s="37" t="s">
        <v>238</v>
      </c>
      <c r="G29" s="38">
        <v>90</v>
      </c>
      <c r="H29" s="38">
        <v>2</v>
      </c>
      <c r="I29" s="38">
        <v>35</v>
      </c>
      <c r="J29" s="51" t="s">
        <v>296</v>
      </c>
      <c r="K29" s="36" t="s">
        <v>305</v>
      </c>
      <c r="L29" s="36" t="s">
        <v>335</v>
      </c>
      <c r="M29" s="39">
        <v>18.559999999999999</v>
      </c>
      <c r="N29" s="36" t="str">
        <f>VLOOKUP(C29,[1]Products_ENG!$B$5:$W$1946,22,0)</f>
        <v>EPDM / V2A</v>
      </c>
      <c r="O29" s="36" t="s">
        <v>340</v>
      </c>
    </row>
    <row r="30" spans="2:15" x14ac:dyDescent="0.2">
      <c r="B30" s="36" t="s">
        <v>369</v>
      </c>
      <c r="C30" s="36" t="s">
        <v>48</v>
      </c>
      <c r="D30" s="36">
        <v>4260391377365</v>
      </c>
      <c r="E30" s="37" t="s">
        <v>239</v>
      </c>
      <c r="F30" s="37" t="s">
        <v>240</v>
      </c>
      <c r="G30" s="38">
        <v>110</v>
      </c>
      <c r="H30" s="38">
        <v>2</v>
      </c>
      <c r="I30" s="38">
        <v>65</v>
      </c>
      <c r="J30" s="51" t="s">
        <v>296</v>
      </c>
      <c r="K30" s="36" t="s">
        <v>306</v>
      </c>
      <c r="L30" s="36" t="s">
        <v>336</v>
      </c>
      <c r="M30" s="39">
        <v>34.625999999999998</v>
      </c>
      <c r="N30" s="36" t="str">
        <f>VLOOKUP(C30,[1]Products_ENG!$B$5:$W$1946,22,0)</f>
        <v>EPDM / V2A</v>
      </c>
      <c r="O30" s="36" t="s">
        <v>340</v>
      </c>
    </row>
    <row r="31" spans="2:15" x14ac:dyDescent="0.2">
      <c r="B31" s="36" t="s">
        <v>370</v>
      </c>
      <c r="C31" s="36" t="s">
        <v>49</v>
      </c>
      <c r="D31" s="36">
        <v>4260391377372</v>
      </c>
      <c r="E31" s="37" t="s">
        <v>241</v>
      </c>
      <c r="F31" s="37" t="s">
        <v>242</v>
      </c>
      <c r="G31" s="38">
        <v>110</v>
      </c>
      <c r="H31" s="38">
        <v>2</v>
      </c>
      <c r="I31" s="38">
        <v>65</v>
      </c>
      <c r="J31" s="51" t="s">
        <v>296</v>
      </c>
      <c r="K31" s="36" t="s">
        <v>306</v>
      </c>
      <c r="L31" s="36" t="s">
        <v>336</v>
      </c>
      <c r="M31" s="39">
        <v>32.393000000000001</v>
      </c>
      <c r="N31" s="36" t="str">
        <f>VLOOKUP(C31,[1]Products_ENG!$B$5:$W$1946,22,0)</f>
        <v>EPDM / V2A</v>
      </c>
      <c r="O31" s="36" t="s">
        <v>340</v>
      </c>
    </row>
    <row r="32" spans="2:15" x14ac:dyDescent="0.2">
      <c r="B32" s="36" t="s">
        <v>371</v>
      </c>
      <c r="C32" s="36" t="s">
        <v>50</v>
      </c>
      <c r="D32" s="36">
        <v>4260391377389</v>
      </c>
      <c r="E32" s="37" t="s">
        <v>243</v>
      </c>
      <c r="F32" s="37" t="s">
        <v>244</v>
      </c>
      <c r="G32" s="38">
        <v>90</v>
      </c>
      <c r="H32" s="38">
        <v>2</v>
      </c>
      <c r="I32" s="38">
        <v>50</v>
      </c>
      <c r="J32" s="51" t="s">
        <v>296</v>
      </c>
      <c r="K32" s="36" t="s">
        <v>306</v>
      </c>
      <c r="L32" s="36" t="s">
        <v>336</v>
      </c>
      <c r="M32" s="39">
        <v>28.100999999999999</v>
      </c>
      <c r="N32" s="36" t="str">
        <f>VLOOKUP(C32,[1]Products_ENG!$B$5:$W$1946,22,0)</f>
        <v>EPDM / V2A</v>
      </c>
      <c r="O32" s="36" t="s">
        <v>340</v>
      </c>
    </row>
    <row r="33" spans="2:15" x14ac:dyDescent="0.2">
      <c r="B33" s="36" t="s">
        <v>372</v>
      </c>
      <c r="C33" s="36" t="s">
        <v>51</v>
      </c>
      <c r="D33" s="36">
        <v>4260391377396</v>
      </c>
      <c r="E33" s="37" t="s">
        <v>245</v>
      </c>
      <c r="F33" s="37" t="s">
        <v>246</v>
      </c>
      <c r="G33" s="38">
        <v>140</v>
      </c>
      <c r="H33" s="38">
        <v>2</v>
      </c>
      <c r="I33" s="38">
        <v>130</v>
      </c>
      <c r="J33" s="51" t="s">
        <v>296</v>
      </c>
      <c r="K33" s="36" t="s">
        <v>307</v>
      </c>
      <c r="L33" s="36" t="s">
        <v>337</v>
      </c>
      <c r="M33" s="39">
        <v>57.884</v>
      </c>
      <c r="N33" s="36" t="str">
        <f>VLOOKUP(C33,[1]Products_ENG!$B$5:$W$1946,22,0)</f>
        <v>EPDM / V2A</v>
      </c>
      <c r="O33" s="36" t="s">
        <v>340</v>
      </c>
    </row>
    <row r="34" spans="2:15" x14ac:dyDescent="0.2">
      <c r="B34" s="36" t="s">
        <v>373</v>
      </c>
      <c r="C34" s="36" t="s">
        <v>52</v>
      </c>
      <c r="D34" s="36">
        <v>4260391377402</v>
      </c>
      <c r="E34" s="37" t="s">
        <v>247</v>
      </c>
      <c r="F34" s="37" t="s">
        <v>248</v>
      </c>
      <c r="G34" s="38">
        <v>110</v>
      </c>
      <c r="H34" s="38">
        <v>2</v>
      </c>
      <c r="I34" s="38">
        <v>85</v>
      </c>
      <c r="J34" s="51" t="s">
        <v>296</v>
      </c>
      <c r="K34" s="36" t="s">
        <v>308</v>
      </c>
      <c r="L34" s="36" t="s">
        <v>338</v>
      </c>
      <c r="M34" s="39">
        <v>47.704999999999998</v>
      </c>
      <c r="N34" s="36" t="str">
        <f>VLOOKUP(C34,[1]Products_ENG!$B$5:$W$1946,22,0)</f>
        <v>EPDM / V2A</v>
      </c>
      <c r="O34" s="36" t="s">
        <v>340</v>
      </c>
    </row>
    <row r="35" spans="2:15" x14ac:dyDescent="0.2">
      <c r="B35" s="36" t="s">
        <v>374</v>
      </c>
      <c r="C35" s="36" t="s">
        <v>53</v>
      </c>
      <c r="D35" s="36">
        <v>4260391377419</v>
      </c>
      <c r="E35" s="37" t="s">
        <v>219</v>
      </c>
      <c r="F35" s="37" t="s">
        <v>220</v>
      </c>
      <c r="G35" s="38">
        <v>40</v>
      </c>
      <c r="H35" s="38">
        <v>2</v>
      </c>
      <c r="I35" s="38">
        <v>3</v>
      </c>
      <c r="J35" s="51" t="s">
        <v>296</v>
      </c>
      <c r="K35" s="36" t="s">
        <v>303</v>
      </c>
      <c r="L35" s="36" t="s">
        <v>332</v>
      </c>
      <c r="M35" s="39">
        <v>2.6535000000000002</v>
      </c>
      <c r="N35" s="36" t="str">
        <f>VLOOKUP(C35,[1]Products_ENG!$B$5:$W$1946,22,0)</f>
        <v>EPDM / V4A</v>
      </c>
      <c r="O35" s="36" t="s">
        <v>341</v>
      </c>
    </row>
    <row r="36" spans="2:15" x14ac:dyDescent="0.2">
      <c r="B36" s="36" t="s">
        <v>375</v>
      </c>
      <c r="C36" s="36" t="s">
        <v>54</v>
      </c>
      <c r="D36" s="36">
        <v>4260391377426</v>
      </c>
      <c r="E36" s="37" t="s">
        <v>221</v>
      </c>
      <c r="F36" s="37" t="s">
        <v>222</v>
      </c>
      <c r="G36" s="38">
        <v>40</v>
      </c>
      <c r="H36" s="38">
        <v>2</v>
      </c>
      <c r="I36" s="38">
        <v>3</v>
      </c>
      <c r="J36" s="51" t="s">
        <v>296</v>
      </c>
      <c r="K36" s="36" t="s">
        <v>303</v>
      </c>
      <c r="L36" s="36" t="s">
        <v>332</v>
      </c>
      <c r="M36" s="39">
        <v>4.8574999999999999</v>
      </c>
      <c r="N36" s="36" t="str">
        <f>VLOOKUP(C36,[1]Products_ENG!$B$5:$W$1946,22,0)</f>
        <v>EPDM / V4A</v>
      </c>
      <c r="O36" s="36" t="s">
        <v>341</v>
      </c>
    </row>
    <row r="37" spans="2:15" x14ac:dyDescent="0.2">
      <c r="B37" s="36" t="s">
        <v>376</v>
      </c>
      <c r="C37" s="36" t="s">
        <v>55</v>
      </c>
      <c r="D37" s="36">
        <v>4260391377433</v>
      </c>
      <c r="E37" s="37" t="s">
        <v>221</v>
      </c>
      <c r="F37" s="37" t="s">
        <v>223</v>
      </c>
      <c r="G37" s="38">
        <v>40</v>
      </c>
      <c r="H37" s="38">
        <v>2</v>
      </c>
      <c r="I37" s="38">
        <v>3</v>
      </c>
      <c r="J37" s="51" t="s">
        <v>296</v>
      </c>
      <c r="K37" s="36" t="s">
        <v>303</v>
      </c>
      <c r="L37" s="36" t="s">
        <v>332</v>
      </c>
      <c r="M37" s="39">
        <v>5.1184999999999992</v>
      </c>
      <c r="N37" s="36" t="str">
        <f>VLOOKUP(C37,[1]Products_ENG!$B$5:$W$1946,22,0)</f>
        <v>EPDM / V4A</v>
      </c>
      <c r="O37" s="36" t="s">
        <v>341</v>
      </c>
    </row>
    <row r="38" spans="2:15" x14ac:dyDescent="0.2">
      <c r="B38" s="36" t="s">
        <v>377</v>
      </c>
      <c r="C38" s="36" t="s">
        <v>56</v>
      </c>
      <c r="D38" s="36">
        <v>4260391377440</v>
      </c>
      <c r="E38" s="37" t="s">
        <v>224</v>
      </c>
      <c r="F38" s="37" t="s">
        <v>225</v>
      </c>
      <c r="G38" s="38">
        <v>55</v>
      </c>
      <c r="H38" s="38">
        <v>2</v>
      </c>
      <c r="I38" s="38">
        <v>15</v>
      </c>
      <c r="J38" s="51" t="s">
        <v>296</v>
      </c>
      <c r="K38" s="36" t="s">
        <v>304</v>
      </c>
      <c r="L38" s="36" t="s">
        <v>333</v>
      </c>
      <c r="M38" s="39">
        <v>5.8579999999999997</v>
      </c>
      <c r="N38" s="36" t="str">
        <f>VLOOKUP(C38,[1]Products_ENG!$B$5:$W$1946,22,0)</f>
        <v>EPDM / V4A</v>
      </c>
      <c r="O38" s="36" t="s">
        <v>341</v>
      </c>
    </row>
    <row r="39" spans="2:15" x14ac:dyDescent="0.2">
      <c r="B39" s="36" t="s">
        <v>378</v>
      </c>
      <c r="C39" s="36" t="s">
        <v>57</v>
      </c>
      <c r="D39" s="36">
        <v>4260391377457</v>
      </c>
      <c r="E39" s="37" t="s">
        <v>226</v>
      </c>
      <c r="F39" s="37" t="s">
        <v>227</v>
      </c>
      <c r="G39" s="38">
        <v>80</v>
      </c>
      <c r="H39" s="38">
        <v>2</v>
      </c>
      <c r="I39" s="38">
        <v>15</v>
      </c>
      <c r="J39" s="51" t="s">
        <v>296</v>
      </c>
      <c r="K39" s="36" t="s">
        <v>304</v>
      </c>
      <c r="L39" s="36" t="s">
        <v>334</v>
      </c>
      <c r="M39" s="39">
        <v>11.889999999999999</v>
      </c>
      <c r="N39" s="36" t="str">
        <f>VLOOKUP(C39,[1]Products_ENG!$B$5:$W$1946,22,0)</f>
        <v>EPDM / V4A</v>
      </c>
      <c r="O39" s="36" t="s">
        <v>341</v>
      </c>
    </row>
    <row r="40" spans="2:15" x14ac:dyDescent="0.2">
      <c r="B40" s="36" t="s">
        <v>379</v>
      </c>
      <c r="C40" s="36" t="s">
        <v>58</v>
      </c>
      <c r="D40" s="36">
        <v>4260391377464</v>
      </c>
      <c r="E40" s="37" t="s">
        <v>228</v>
      </c>
      <c r="F40" s="37" t="s">
        <v>229</v>
      </c>
      <c r="G40" s="38">
        <v>60</v>
      </c>
      <c r="H40" s="38">
        <v>2</v>
      </c>
      <c r="I40" s="38">
        <v>15</v>
      </c>
      <c r="J40" s="51" t="s">
        <v>296</v>
      </c>
      <c r="K40" s="36" t="s">
        <v>304</v>
      </c>
      <c r="L40" s="36" t="s">
        <v>334</v>
      </c>
      <c r="M40" s="39">
        <v>8.7144999999999992</v>
      </c>
      <c r="N40" s="36" t="str">
        <f>VLOOKUP(C40,[1]Products_ENG!$B$5:$W$1946,22,0)</f>
        <v>EPDM / V4A</v>
      </c>
      <c r="O40" s="36" t="s">
        <v>341</v>
      </c>
    </row>
    <row r="41" spans="2:15" x14ac:dyDescent="0.2">
      <c r="B41" s="36" t="s">
        <v>380</v>
      </c>
      <c r="C41" s="36" t="s">
        <v>59</v>
      </c>
      <c r="D41" s="36">
        <v>4260391377471</v>
      </c>
      <c r="E41" s="37" t="s">
        <v>230</v>
      </c>
      <c r="F41" s="37" t="s">
        <v>231</v>
      </c>
      <c r="G41" s="38">
        <v>70</v>
      </c>
      <c r="H41" s="38">
        <v>2</v>
      </c>
      <c r="I41" s="38">
        <v>15</v>
      </c>
      <c r="J41" s="51" t="s">
        <v>296</v>
      </c>
      <c r="K41" s="36" t="s">
        <v>304</v>
      </c>
      <c r="L41" s="36" t="s">
        <v>334</v>
      </c>
      <c r="M41" s="39">
        <v>11.382499999999999</v>
      </c>
      <c r="N41" s="36" t="str">
        <f>VLOOKUP(C41,[1]Products_ENG!$B$5:$W$1946,22,0)</f>
        <v>EPDM / V4A</v>
      </c>
      <c r="O41" s="36" t="s">
        <v>341</v>
      </c>
    </row>
    <row r="42" spans="2:15" x14ac:dyDescent="0.2">
      <c r="B42" s="36" t="s">
        <v>381</v>
      </c>
      <c r="C42" s="36" t="s">
        <v>60</v>
      </c>
      <c r="D42" s="36">
        <v>4260391377488</v>
      </c>
      <c r="E42" s="37" t="s">
        <v>232</v>
      </c>
      <c r="F42" s="37" t="s">
        <v>233</v>
      </c>
      <c r="G42" s="38">
        <v>90</v>
      </c>
      <c r="H42" s="38">
        <v>2</v>
      </c>
      <c r="I42" s="38">
        <v>35</v>
      </c>
      <c r="J42" s="51" t="s">
        <v>296</v>
      </c>
      <c r="K42" s="36" t="s">
        <v>305</v>
      </c>
      <c r="L42" s="36" t="s">
        <v>335</v>
      </c>
      <c r="M42" s="39">
        <v>16.573499999999999</v>
      </c>
      <c r="N42" s="36" t="str">
        <f>VLOOKUP(C42,[1]Products_ENG!$B$5:$W$1946,22,0)</f>
        <v>EPDM / V4A</v>
      </c>
      <c r="O42" s="36" t="s">
        <v>341</v>
      </c>
    </row>
    <row r="43" spans="2:15" x14ac:dyDescent="0.2">
      <c r="B43" s="36" t="s">
        <v>382</v>
      </c>
      <c r="C43" s="36" t="s">
        <v>61</v>
      </c>
      <c r="D43" s="36">
        <v>4260391377495</v>
      </c>
      <c r="E43" s="37" t="s">
        <v>232</v>
      </c>
      <c r="F43" s="37" t="s">
        <v>234</v>
      </c>
      <c r="G43" s="38">
        <v>90</v>
      </c>
      <c r="H43" s="38">
        <v>2</v>
      </c>
      <c r="I43" s="38">
        <v>35</v>
      </c>
      <c r="J43" s="51" t="s">
        <v>296</v>
      </c>
      <c r="K43" s="36" t="s">
        <v>305</v>
      </c>
      <c r="L43" s="36" t="s">
        <v>335</v>
      </c>
      <c r="M43" s="39">
        <v>13.571999999999999</v>
      </c>
      <c r="N43" s="36" t="str">
        <f>VLOOKUP(C43,[1]Products_ENG!$B$5:$W$1946,22,0)</f>
        <v>EPDM / V4A</v>
      </c>
      <c r="O43" s="36" t="s">
        <v>341</v>
      </c>
    </row>
    <row r="44" spans="2:15" x14ac:dyDescent="0.2">
      <c r="B44" s="36" t="s">
        <v>383</v>
      </c>
      <c r="C44" s="36" t="s">
        <v>62</v>
      </c>
      <c r="D44" s="36">
        <v>4260391377501</v>
      </c>
      <c r="E44" s="37" t="s">
        <v>235</v>
      </c>
      <c r="F44" s="37" t="s">
        <v>236</v>
      </c>
      <c r="G44" s="38">
        <v>90</v>
      </c>
      <c r="H44" s="38">
        <v>2</v>
      </c>
      <c r="I44" s="38">
        <v>35</v>
      </c>
      <c r="J44" s="51" t="s">
        <v>296</v>
      </c>
      <c r="K44" s="36" t="s">
        <v>305</v>
      </c>
      <c r="L44" s="36" t="s">
        <v>335</v>
      </c>
      <c r="M44" s="39">
        <v>19.661999999999999</v>
      </c>
      <c r="N44" s="36" t="str">
        <f>VLOOKUP(C44,[1]Products_ENG!$B$5:$W$1946,22,0)</f>
        <v>EPDM / V4A</v>
      </c>
      <c r="O44" s="36" t="s">
        <v>341</v>
      </c>
    </row>
    <row r="45" spans="2:15" x14ac:dyDescent="0.2">
      <c r="B45" s="36" t="s">
        <v>384</v>
      </c>
      <c r="C45" s="36" t="s">
        <v>63</v>
      </c>
      <c r="D45" s="36">
        <v>4260391377518</v>
      </c>
      <c r="E45" s="37" t="s">
        <v>237</v>
      </c>
      <c r="F45" s="37" t="s">
        <v>238</v>
      </c>
      <c r="G45" s="38">
        <v>90</v>
      </c>
      <c r="H45" s="38">
        <v>2</v>
      </c>
      <c r="I45" s="38">
        <v>35</v>
      </c>
      <c r="J45" s="51" t="s">
        <v>296</v>
      </c>
      <c r="K45" s="36" t="s">
        <v>305</v>
      </c>
      <c r="L45" s="36" t="s">
        <v>335</v>
      </c>
      <c r="M45" s="39">
        <v>19.488</v>
      </c>
      <c r="N45" s="36" t="str">
        <f>VLOOKUP(C45,[1]Products_ENG!$B$5:$W$1946,22,0)</f>
        <v>EPDM / V4A</v>
      </c>
      <c r="O45" s="36" t="s">
        <v>341</v>
      </c>
    </row>
    <row r="46" spans="2:15" x14ac:dyDescent="0.2">
      <c r="B46" s="36" t="s">
        <v>385</v>
      </c>
      <c r="C46" s="36" t="s">
        <v>64</v>
      </c>
      <c r="D46" s="36">
        <v>4260391377525</v>
      </c>
      <c r="E46" s="37" t="s">
        <v>239</v>
      </c>
      <c r="F46" s="37" t="s">
        <v>240</v>
      </c>
      <c r="G46" s="38">
        <v>110</v>
      </c>
      <c r="H46" s="38">
        <v>2</v>
      </c>
      <c r="I46" s="38">
        <v>65</v>
      </c>
      <c r="J46" s="51" t="s">
        <v>296</v>
      </c>
      <c r="K46" s="36" t="s">
        <v>306</v>
      </c>
      <c r="L46" s="36" t="s">
        <v>336</v>
      </c>
      <c r="M46" s="39">
        <v>36.336999999999996</v>
      </c>
      <c r="N46" s="36" t="str">
        <f>VLOOKUP(C46,[1]Products_ENG!$B$5:$W$1946,22,0)</f>
        <v>EPDM / V4A</v>
      </c>
      <c r="O46" s="36" t="s">
        <v>341</v>
      </c>
    </row>
    <row r="47" spans="2:15" x14ac:dyDescent="0.2">
      <c r="B47" s="36" t="s">
        <v>386</v>
      </c>
      <c r="C47" s="36" t="s">
        <v>65</v>
      </c>
      <c r="D47" s="36">
        <v>4260391377532</v>
      </c>
      <c r="E47" s="37" t="s">
        <v>241</v>
      </c>
      <c r="F47" s="37" t="s">
        <v>242</v>
      </c>
      <c r="G47" s="38">
        <v>110</v>
      </c>
      <c r="H47" s="38">
        <v>2</v>
      </c>
      <c r="I47" s="38">
        <v>65</v>
      </c>
      <c r="J47" s="51" t="s">
        <v>296</v>
      </c>
      <c r="K47" s="36" t="s">
        <v>306</v>
      </c>
      <c r="L47" s="36" t="s">
        <v>336</v>
      </c>
      <c r="M47" s="39">
        <v>34.017000000000003</v>
      </c>
      <c r="N47" s="36" t="str">
        <f>VLOOKUP(C47,[1]Products_ENG!$B$5:$W$1946,22,0)</f>
        <v>EPDM / V4A</v>
      </c>
      <c r="O47" s="36" t="s">
        <v>341</v>
      </c>
    </row>
    <row r="48" spans="2:15" x14ac:dyDescent="0.2">
      <c r="B48" s="36" t="s">
        <v>387</v>
      </c>
      <c r="C48" s="36" t="s">
        <v>66</v>
      </c>
      <c r="D48" s="36">
        <v>4260391377549</v>
      </c>
      <c r="E48" s="37" t="s">
        <v>243</v>
      </c>
      <c r="F48" s="37" t="s">
        <v>244</v>
      </c>
      <c r="G48" s="38">
        <v>90</v>
      </c>
      <c r="H48" s="38">
        <v>2</v>
      </c>
      <c r="I48" s="38">
        <v>50</v>
      </c>
      <c r="J48" s="51" t="s">
        <v>296</v>
      </c>
      <c r="K48" s="36" t="s">
        <v>306</v>
      </c>
      <c r="L48" s="36" t="s">
        <v>336</v>
      </c>
      <c r="M48" s="39">
        <v>29.492999999999999</v>
      </c>
      <c r="N48" s="36" t="str">
        <f>VLOOKUP(C48,[1]Products_ENG!$B$5:$W$1946,22,0)</f>
        <v>EPDM / V4A</v>
      </c>
      <c r="O48" s="36" t="s">
        <v>341</v>
      </c>
    </row>
    <row r="49" spans="2:15" x14ac:dyDescent="0.2">
      <c r="B49" s="36" t="s">
        <v>388</v>
      </c>
      <c r="C49" s="36" t="s">
        <v>67</v>
      </c>
      <c r="D49" s="36">
        <v>4260391377556</v>
      </c>
      <c r="E49" s="37" t="s">
        <v>245</v>
      </c>
      <c r="F49" s="37" t="s">
        <v>246</v>
      </c>
      <c r="G49" s="38">
        <v>140</v>
      </c>
      <c r="H49" s="38">
        <v>2</v>
      </c>
      <c r="I49" s="38">
        <v>130</v>
      </c>
      <c r="J49" s="51" t="s">
        <v>296</v>
      </c>
      <c r="K49" s="36" t="s">
        <v>307</v>
      </c>
      <c r="L49" s="36" t="s">
        <v>337</v>
      </c>
      <c r="M49" s="39">
        <v>60.783999999999999</v>
      </c>
      <c r="N49" s="36" t="str">
        <f>VLOOKUP(C49,[1]Products_ENG!$B$5:$W$1946,22,0)</f>
        <v>EPDM / V4A</v>
      </c>
      <c r="O49" s="36" t="s">
        <v>341</v>
      </c>
    </row>
    <row r="50" spans="2:15" x14ac:dyDescent="0.2">
      <c r="B50" s="36" t="s">
        <v>389</v>
      </c>
      <c r="C50" s="36" t="s">
        <v>68</v>
      </c>
      <c r="D50" s="36">
        <v>4260391377563</v>
      </c>
      <c r="E50" s="37" t="s">
        <v>247</v>
      </c>
      <c r="F50" s="37" t="s">
        <v>248</v>
      </c>
      <c r="G50" s="38">
        <v>110</v>
      </c>
      <c r="H50" s="38">
        <v>2</v>
      </c>
      <c r="I50" s="38">
        <v>85</v>
      </c>
      <c r="J50" s="51" t="s">
        <v>296</v>
      </c>
      <c r="K50" s="36" t="s">
        <v>308</v>
      </c>
      <c r="L50" s="36" t="s">
        <v>338</v>
      </c>
      <c r="M50" s="39">
        <v>50.097499999999997</v>
      </c>
      <c r="N50" s="36" t="str">
        <f>VLOOKUP(C50,[1]Products_ENG!$B$5:$W$1946,22,0)</f>
        <v>EPDM / V4A</v>
      </c>
      <c r="O50" s="36" t="s">
        <v>341</v>
      </c>
    </row>
    <row r="51" spans="2:15" x14ac:dyDescent="0.2">
      <c r="B51" s="36" t="s">
        <v>390</v>
      </c>
      <c r="C51" s="36" t="s">
        <v>69</v>
      </c>
      <c r="D51" s="36">
        <v>4260391377570</v>
      </c>
      <c r="E51" s="37" t="s">
        <v>219</v>
      </c>
      <c r="F51" s="37" t="s">
        <v>220</v>
      </c>
      <c r="G51" s="38">
        <v>40</v>
      </c>
      <c r="H51" s="38">
        <v>2</v>
      </c>
      <c r="I51" s="38">
        <v>3</v>
      </c>
      <c r="J51" s="51" t="s">
        <v>296</v>
      </c>
      <c r="K51" s="36" t="s">
        <v>303</v>
      </c>
      <c r="L51" s="36" t="s">
        <v>332</v>
      </c>
      <c r="M51" s="39">
        <v>2.6680000000000001</v>
      </c>
      <c r="N51" s="36" t="str">
        <f>VLOOKUP(C51,[1]Products_ENG!$B$5:$W$1946,22,0)</f>
        <v>NBR / VZ</v>
      </c>
      <c r="O51" s="36" t="s">
        <v>339</v>
      </c>
    </row>
    <row r="52" spans="2:15" x14ac:dyDescent="0.2">
      <c r="B52" s="36" t="s">
        <v>391</v>
      </c>
      <c r="C52" s="36" t="s">
        <v>70</v>
      </c>
      <c r="D52" s="36">
        <v>4260391377587</v>
      </c>
      <c r="E52" s="37" t="s">
        <v>221</v>
      </c>
      <c r="F52" s="37" t="s">
        <v>222</v>
      </c>
      <c r="G52" s="38">
        <v>40</v>
      </c>
      <c r="H52" s="38">
        <v>2</v>
      </c>
      <c r="I52" s="38">
        <v>3</v>
      </c>
      <c r="J52" s="51" t="s">
        <v>296</v>
      </c>
      <c r="K52" s="36" t="s">
        <v>303</v>
      </c>
      <c r="L52" s="36" t="s">
        <v>332</v>
      </c>
      <c r="M52" s="39">
        <v>3.77</v>
      </c>
      <c r="N52" s="36" t="str">
        <f>VLOOKUP(C52,[1]Products_ENG!$B$5:$W$1946,22,0)</f>
        <v>NBR / VZ</v>
      </c>
      <c r="O52" s="36" t="s">
        <v>339</v>
      </c>
    </row>
    <row r="53" spans="2:15" x14ac:dyDescent="0.2">
      <c r="B53" s="36" t="s">
        <v>392</v>
      </c>
      <c r="C53" s="36" t="s">
        <v>71</v>
      </c>
      <c r="D53" s="36">
        <v>4260391377594</v>
      </c>
      <c r="E53" s="37" t="s">
        <v>221</v>
      </c>
      <c r="F53" s="37" t="s">
        <v>223</v>
      </c>
      <c r="G53" s="38">
        <v>40</v>
      </c>
      <c r="H53" s="38">
        <v>2</v>
      </c>
      <c r="I53" s="38">
        <v>3</v>
      </c>
      <c r="J53" s="51" t="s">
        <v>296</v>
      </c>
      <c r="K53" s="36" t="s">
        <v>303</v>
      </c>
      <c r="L53" s="36" t="s">
        <v>332</v>
      </c>
      <c r="M53" s="39">
        <v>3.6539999999999999</v>
      </c>
      <c r="N53" s="36" t="str">
        <f>VLOOKUP(C53,[1]Products_ENG!$B$5:$W$1946,22,0)</f>
        <v>NBR / VZ</v>
      </c>
      <c r="O53" s="36" t="s">
        <v>339</v>
      </c>
    </row>
    <row r="54" spans="2:15" x14ac:dyDescent="0.2">
      <c r="B54" s="36" t="s">
        <v>393</v>
      </c>
      <c r="C54" s="36" t="s">
        <v>72</v>
      </c>
      <c r="D54" s="36">
        <v>4260391377600</v>
      </c>
      <c r="E54" s="37" t="s">
        <v>224</v>
      </c>
      <c r="F54" s="37" t="s">
        <v>225</v>
      </c>
      <c r="G54" s="38">
        <v>55</v>
      </c>
      <c r="H54" s="38">
        <v>2</v>
      </c>
      <c r="I54" s="38">
        <v>15</v>
      </c>
      <c r="J54" s="51" t="s">
        <v>296</v>
      </c>
      <c r="K54" s="36" t="s">
        <v>304</v>
      </c>
      <c r="L54" s="36" t="s">
        <v>333</v>
      </c>
      <c r="M54" s="39">
        <v>5.0460000000000003</v>
      </c>
      <c r="N54" s="36" t="str">
        <f>VLOOKUP(C54,[1]Products_ENG!$B$5:$W$1946,22,0)</f>
        <v>NBR / VZ</v>
      </c>
      <c r="O54" s="36" t="s">
        <v>339</v>
      </c>
    </row>
    <row r="55" spans="2:15" x14ac:dyDescent="0.2">
      <c r="B55" s="36" t="s">
        <v>394</v>
      </c>
      <c r="C55" s="36" t="s">
        <v>73</v>
      </c>
      <c r="D55" s="36">
        <v>4260391377617</v>
      </c>
      <c r="E55" s="37" t="s">
        <v>226</v>
      </c>
      <c r="F55" s="37" t="s">
        <v>227</v>
      </c>
      <c r="G55" s="38">
        <v>80</v>
      </c>
      <c r="H55" s="38">
        <v>2</v>
      </c>
      <c r="I55" s="38">
        <v>15</v>
      </c>
      <c r="J55" s="51" t="s">
        <v>296</v>
      </c>
      <c r="K55" s="36" t="s">
        <v>304</v>
      </c>
      <c r="L55" s="36" t="s">
        <v>334</v>
      </c>
      <c r="M55" s="39">
        <v>9.2799999999999994</v>
      </c>
      <c r="N55" s="36" t="str">
        <f>VLOOKUP(C55,[1]Products_ENG!$B$5:$W$1946,22,0)</f>
        <v>NBR / VZ</v>
      </c>
      <c r="O55" s="36" t="s">
        <v>339</v>
      </c>
    </row>
    <row r="56" spans="2:15" x14ac:dyDescent="0.2">
      <c r="B56" s="36" t="s">
        <v>395</v>
      </c>
      <c r="C56" s="36" t="s">
        <v>74</v>
      </c>
      <c r="D56" s="36">
        <v>4260391377624</v>
      </c>
      <c r="E56" s="37" t="s">
        <v>228</v>
      </c>
      <c r="F56" s="37" t="s">
        <v>229</v>
      </c>
      <c r="G56" s="38">
        <v>60</v>
      </c>
      <c r="H56" s="38">
        <v>2</v>
      </c>
      <c r="I56" s="38">
        <v>15</v>
      </c>
      <c r="J56" s="51" t="s">
        <v>296</v>
      </c>
      <c r="K56" s="36" t="s">
        <v>304</v>
      </c>
      <c r="L56" s="36" t="s">
        <v>334</v>
      </c>
      <c r="M56" s="39">
        <v>8.0329999999999995</v>
      </c>
      <c r="N56" s="36" t="str">
        <f>VLOOKUP(C56,[1]Products_ENG!$B$5:$W$1946,22,0)</f>
        <v>NBR / VZ</v>
      </c>
      <c r="O56" s="36" t="s">
        <v>339</v>
      </c>
    </row>
    <row r="57" spans="2:15" x14ac:dyDescent="0.2">
      <c r="B57" s="36" t="s">
        <v>396</v>
      </c>
      <c r="C57" s="36" t="s">
        <v>75</v>
      </c>
      <c r="D57" s="36">
        <v>4260391377631</v>
      </c>
      <c r="E57" s="37" t="s">
        <v>230</v>
      </c>
      <c r="F57" s="37" t="s">
        <v>231</v>
      </c>
      <c r="G57" s="38">
        <v>70</v>
      </c>
      <c r="H57" s="38">
        <v>2</v>
      </c>
      <c r="I57" s="38">
        <v>15</v>
      </c>
      <c r="J57" s="51" t="s">
        <v>296</v>
      </c>
      <c r="K57" s="36" t="s">
        <v>304</v>
      </c>
      <c r="L57" s="36" t="s">
        <v>334</v>
      </c>
      <c r="M57" s="39">
        <v>10.236999999999998</v>
      </c>
      <c r="N57" s="36" t="str">
        <f>VLOOKUP(C57,[1]Products_ENG!$B$5:$W$1946,22,0)</f>
        <v>NBR / VZ</v>
      </c>
      <c r="O57" s="36" t="s">
        <v>339</v>
      </c>
    </row>
    <row r="58" spans="2:15" x14ac:dyDescent="0.2">
      <c r="B58" s="36" t="s">
        <v>397</v>
      </c>
      <c r="C58" s="36" t="s">
        <v>76</v>
      </c>
      <c r="D58" s="36">
        <v>4260391377648</v>
      </c>
      <c r="E58" s="37" t="s">
        <v>232</v>
      </c>
      <c r="F58" s="37" t="s">
        <v>233</v>
      </c>
      <c r="G58" s="38">
        <v>90</v>
      </c>
      <c r="H58" s="38">
        <v>2</v>
      </c>
      <c r="I58" s="38">
        <v>35</v>
      </c>
      <c r="J58" s="51" t="s">
        <v>296</v>
      </c>
      <c r="K58" s="36" t="s">
        <v>305</v>
      </c>
      <c r="L58" s="36" t="s">
        <v>335</v>
      </c>
      <c r="M58" s="39">
        <v>15.66</v>
      </c>
      <c r="N58" s="36" t="str">
        <f>VLOOKUP(C58,[1]Products_ENG!$B$5:$W$1946,22,0)</f>
        <v>NBR / VZ</v>
      </c>
      <c r="O58" s="36" t="s">
        <v>339</v>
      </c>
    </row>
    <row r="59" spans="2:15" x14ac:dyDescent="0.2">
      <c r="B59" s="36" t="s">
        <v>398</v>
      </c>
      <c r="C59" s="36" t="s">
        <v>77</v>
      </c>
      <c r="D59" s="36">
        <v>4260391377655</v>
      </c>
      <c r="E59" s="37" t="s">
        <v>232</v>
      </c>
      <c r="F59" s="37" t="s">
        <v>234</v>
      </c>
      <c r="G59" s="38">
        <v>90</v>
      </c>
      <c r="H59" s="38">
        <v>2</v>
      </c>
      <c r="I59" s="38">
        <v>35</v>
      </c>
      <c r="J59" s="51" t="s">
        <v>296</v>
      </c>
      <c r="K59" s="36" t="s">
        <v>305</v>
      </c>
      <c r="L59" s="36" t="s">
        <v>335</v>
      </c>
      <c r="M59" s="39">
        <v>14.703000000000001</v>
      </c>
      <c r="N59" s="36" t="str">
        <f>VLOOKUP(C59,[1]Products_ENG!$B$5:$W$1946,22,0)</f>
        <v>NBR / VZ</v>
      </c>
      <c r="O59" s="36" t="s">
        <v>339</v>
      </c>
    </row>
    <row r="60" spans="2:15" x14ac:dyDescent="0.2">
      <c r="B60" s="36" t="s">
        <v>399</v>
      </c>
      <c r="C60" s="36" t="s">
        <v>78</v>
      </c>
      <c r="D60" s="36">
        <v>4260391377662</v>
      </c>
      <c r="E60" s="37" t="s">
        <v>235</v>
      </c>
      <c r="F60" s="37" t="s">
        <v>236</v>
      </c>
      <c r="G60" s="38">
        <v>90</v>
      </c>
      <c r="H60" s="38">
        <v>2</v>
      </c>
      <c r="I60" s="38">
        <v>35</v>
      </c>
      <c r="J60" s="51" t="s">
        <v>296</v>
      </c>
      <c r="K60" s="36" t="s">
        <v>305</v>
      </c>
      <c r="L60" s="36" t="s">
        <v>335</v>
      </c>
      <c r="M60" s="39">
        <v>15.340999999999999</v>
      </c>
      <c r="N60" s="36" t="str">
        <f>VLOOKUP(C60,[1]Products_ENG!$B$5:$W$1946,22,0)</f>
        <v>NBR / VZ</v>
      </c>
      <c r="O60" s="36" t="s">
        <v>339</v>
      </c>
    </row>
    <row r="61" spans="2:15" x14ac:dyDescent="0.2">
      <c r="B61" s="36" t="s">
        <v>400</v>
      </c>
      <c r="C61" s="36" t="s">
        <v>79</v>
      </c>
      <c r="D61" s="36">
        <v>4260391377679</v>
      </c>
      <c r="E61" s="37" t="s">
        <v>237</v>
      </c>
      <c r="F61" s="37" t="s">
        <v>238</v>
      </c>
      <c r="G61" s="38">
        <v>90</v>
      </c>
      <c r="H61" s="38">
        <v>2</v>
      </c>
      <c r="I61" s="38">
        <v>35</v>
      </c>
      <c r="J61" s="51" t="s">
        <v>296</v>
      </c>
      <c r="K61" s="36" t="s">
        <v>305</v>
      </c>
      <c r="L61" s="36" t="s">
        <v>335</v>
      </c>
      <c r="M61" s="39">
        <v>14.384</v>
      </c>
      <c r="N61" s="36" t="str">
        <f>VLOOKUP(C61,[1]Products_ENG!$B$5:$W$1946,22,0)</f>
        <v>NBR / VZ</v>
      </c>
      <c r="O61" s="36" t="s">
        <v>339</v>
      </c>
    </row>
    <row r="62" spans="2:15" x14ac:dyDescent="0.2">
      <c r="B62" s="36" t="s">
        <v>401</v>
      </c>
      <c r="C62" s="36" t="s">
        <v>80</v>
      </c>
      <c r="D62" s="36">
        <v>4260391377686</v>
      </c>
      <c r="E62" s="37" t="s">
        <v>239</v>
      </c>
      <c r="F62" s="37" t="s">
        <v>240</v>
      </c>
      <c r="G62" s="38">
        <v>110</v>
      </c>
      <c r="H62" s="38">
        <v>2</v>
      </c>
      <c r="I62" s="38">
        <v>65</v>
      </c>
      <c r="J62" s="51" t="s">
        <v>296</v>
      </c>
      <c r="K62" s="36" t="s">
        <v>306</v>
      </c>
      <c r="L62" s="36" t="s">
        <v>336</v>
      </c>
      <c r="M62" s="39">
        <v>28.245999999999999</v>
      </c>
      <c r="N62" s="36" t="str">
        <f>VLOOKUP(C62,[1]Products_ENG!$B$5:$W$1946,22,0)</f>
        <v>NBR / VZ</v>
      </c>
      <c r="O62" s="36" t="s">
        <v>339</v>
      </c>
    </row>
    <row r="63" spans="2:15" x14ac:dyDescent="0.2">
      <c r="B63" s="36" t="s">
        <v>402</v>
      </c>
      <c r="C63" s="36" t="s">
        <v>81</v>
      </c>
      <c r="D63" s="36">
        <v>4260391377693</v>
      </c>
      <c r="E63" s="37" t="s">
        <v>241</v>
      </c>
      <c r="F63" s="37" t="s">
        <v>242</v>
      </c>
      <c r="G63" s="38">
        <v>110</v>
      </c>
      <c r="H63" s="38">
        <v>2</v>
      </c>
      <c r="I63" s="38">
        <v>65</v>
      </c>
      <c r="J63" s="51" t="s">
        <v>296</v>
      </c>
      <c r="K63" s="36" t="s">
        <v>306</v>
      </c>
      <c r="L63" s="36" t="s">
        <v>336</v>
      </c>
      <c r="M63" s="39">
        <v>27.927000000000003</v>
      </c>
      <c r="N63" s="36" t="str">
        <f>VLOOKUP(C63,[1]Products_ENG!$B$5:$W$1946,22,0)</f>
        <v>NBR / VZ</v>
      </c>
      <c r="O63" s="36" t="s">
        <v>339</v>
      </c>
    </row>
    <row r="64" spans="2:15" x14ac:dyDescent="0.2">
      <c r="B64" s="36" t="s">
        <v>403</v>
      </c>
      <c r="C64" s="36" t="s">
        <v>82</v>
      </c>
      <c r="D64" s="36">
        <v>4260391377709</v>
      </c>
      <c r="E64" s="37" t="s">
        <v>243</v>
      </c>
      <c r="F64" s="37" t="s">
        <v>244</v>
      </c>
      <c r="G64" s="38">
        <v>90</v>
      </c>
      <c r="H64" s="38">
        <v>2</v>
      </c>
      <c r="I64" s="38">
        <v>50</v>
      </c>
      <c r="J64" s="51" t="s">
        <v>296</v>
      </c>
      <c r="K64" s="36" t="s">
        <v>306</v>
      </c>
      <c r="L64" s="36" t="s">
        <v>336</v>
      </c>
      <c r="M64" s="39">
        <v>25.375</v>
      </c>
      <c r="N64" s="36" t="str">
        <f>VLOOKUP(C64,[1]Products_ENG!$B$5:$W$1946,22,0)</f>
        <v>NBR / VZ</v>
      </c>
      <c r="O64" s="36" t="s">
        <v>339</v>
      </c>
    </row>
    <row r="65" spans="2:15" x14ac:dyDescent="0.2">
      <c r="B65" s="36" t="s">
        <v>404</v>
      </c>
      <c r="C65" s="36" t="s">
        <v>83</v>
      </c>
      <c r="D65" s="36">
        <v>4260391377716</v>
      </c>
      <c r="E65" s="37" t="s">
        <v>245</v>
      </c>
      <c r="F65" s="37" t="s">
        <v>246</v>
      </c>
      <c r="G65" s="38">
        <v>140</v>
      </c>
      <c r="H65" s="38">
        <v>2</v>
      </c>
      <c r="I65" s="38">
        <v>130</v>
      </c>
      <c r="J65" s="51" t="s">
        <v>296</v>
      </c>
      <c r="K65" s="36" t="s">
        <v>307</v>
      </c>
      <c r="L65" s="36" t="s">
        <v>337</v>
      </c>
      <c r="M65" s="39">
        <v>70.382999999999996</v>
      </c>
      <c r="N65" s="36" t="str">
        <f>VLOOKUP(C65,[1]Products_ENG!$B$5:$W$1946,22,0)</f>
        <v>NBR / VZ</v>
      </c>
      <c r="O65" s="36" t="s">
        <v>339</v>
      </c>
    </row>
    <row r="66" spans="2:15" x14ac:dyDescent="0.2">
      <c r="B66" s="36" t="s">
        <v>405</v>
      </c>
      <c r="C66" s="36" t="s">
        <v>84</v>
      </c>
      <c r="D66" s="36">
        <v>4260391377723</v>
      </c>
      <c r="E66" s="37" t="s">
        <v>247</v>
      </c>
      <c r="F66" s="37" t="s">
        <v>248</v>
      </c>
      <c r="G66" s="38">
        <v>110</v>
      </c>
      <c r="H66" s="38">
        <v>2</v>
      </c>
      <c r="I66" s="38">
        <v>85</v>
      </c>
      <c r="J66" s="51" t="s">
        <v>296</v>
      </c>
      <c r="K66" s="36" t="s">
        <v>308</v>
      </c>
      <c r="L66" s="36" t="s">
        <v>338</v>
      </c>
      <c r="M66" s="39">
        <v>44.37</v>
      </c>
      <c r="N66" s="36" t="str">
        <f>VLOOKUP(C66,[1]Products_ENG!$B$5:$W$1946,22,0)</f>
        <v>NBR / VZ</v>
      </c>
      <c r="O66" s="36" t="s">
        <v>339</v>
      </c>
    </row>
    <row r="67" spans="2:15" x14ac:dyDescent="0.2">
      <c r="B67" s="36" t="s">
        <v>406</v>
      </c>
      <c r="C67" s="36" t="s">
        <v>85</v>
      </c>
      <c r="D67" s="36">
        <v>4260391377730</v>
      </c>
      <c r="E67" s="37" t="s">
        <v>219</v>
      </c>
      <c r="F67" s="37" t="s">
        <v>220</v>
      </c>
      <c r="G67" s="38">
        <v>40</v>
      </c>
      <c r="H67" s="38">
        <v>2</v>
      </c>
      <c r="I67" s="38">
        <v>3</v>
      </c>
      <c r="J67" s="51" t="s">
        <v>296</v>
      </c>
      <c r="K67" s="36" t="s">
        <v>303</v>
      </c>
      <c r="L67" s="36" t="s">
        <v>332</v>
      </c>
      <c r="M67" s="39">
        <v>3.48</v>
      </c>
      <c r="N67" s="36" t="str">
        <f>VLOOKUP(C67,[1]Products_ENG!$B$5:$W$1946,22,0)</f>
        <v>NBR / V2A</v>
      </c>
      <c r="O67" s="36" t="s">
        <v>340</v>
      </c>
    </row>
    <row r="68" spans="2:15" x14ac:dyDescent="0.2">
      <c r="B68" s="36" t="s">
        <v>407</v>
      </c>
      <c r="C68" s="36" t="s">
        <v>86</v>
      </c>
      <c r="D68" s="36">
        <v>4260391377747</v>
      </c>
      <c r="E68" s="37" t="s">
        <v>221</v>
      </c>
      <c r="F68" s="37" t="s">
        <v>222</v>
      </c>
      <c r="G68" s="38">
        <v>40</v>
      </c>
      <c r="H68" s="38">
        <v>2</v>
      </c>
      <c r="I68" s="38">
        <v>3</v>
      </c>
      <c r="J68" s="51" t="s">
        <v>296</v>
      </c>
      <c r="K68" s="36" t="s">
        <v>303</v>
      </c>
      <c r="L68" s="36" t="s">
        <v>332</v>
      </c>
      <c r="M68" s="39">
        <v>4.8719999999999999</v>
      </c>
      <c r="N68" s="36" t="str">
        <f>VLOOKUP(C68,[1]Products_ENG!$B$5:$W$1946,22,0)</f>
        <v>NBR / V2A</v>
      </c>
      <c r="O68" s="36" t="s">
        <v>340</v>
      </c>
    </row>
    <row r="69" spans="2:15" x14ac:dyDescent="0.2">
      <c r="B69" s="36" t="s">
        <v>408</v>
      </c>
      <c r="C69" s="36" t="s">
        <v>87</v>
      </c>
      <c r="D69" s="36">
        <v>4260391377754</v>
      </c>
      <c r="E69" s="37" t="s">
        <v>221</v>
      </c>
      <c r="F69" s="37" t="s">
        <v>223</v>
      </c>
      <c r="G69" s="38">
        <v>40</v>
      </c>
      <c r="H69" s="38">
        <v>2</v>
      </c>
      <c r="I69" s="38">
        <v>3</v>
      </c>
      <c r="J69" s="51" t="s">
        <v>296</v>
      </c>
      <c r="K69" s="36" t="s">
        <v>303</v>
      </c>
      <c r="L69" s="36" t="s">
        <v>332</v>
      </c>
      <c r="M69" s="39">
        <v>5.1909999999999998</v>
      </c>
      <c r="N69" s="36" t="str">
        <f>VLOOKUP(C69,[1]Products_ENG!$B$5:$W$1946,22,0)</f>
        <v>NBR / V2A</v>
      </c>
      <c r="O69" s="36" t="s">
        <v>340</v>
      </c>
    </row>
    <row r="70" spans="2:15" x14ac:dyDescent="0.2">
      <c r="B70" s="36" t="s">
        <v>409</v>
      </c>
      <c r="C70" s="36" t="s">
        <v>88</v>
      </c>
      <c r="D70" s="36">
        <v>4260391377761</v>
      </c>
      <c r="E70" s="37" t="s">
        <v>224</v>
      </c>
      <c r="F70" s="37" t="s">
        <v>225</v>
      </c>
      <c r="G70" s="38">
        <v>55</v>
      </c>
      <c r="H70" s="38">
        <v>2</v>
      </c>
      <c r="I70" s="38">
        <v>15</v>
      </c>
      <c r="J70" s="51" t="s">
        <v>296</v>
      </c>
      <c r="K70" s="36" t="s">
        <v>304</v>
      </c>
      <c r="L70" s="36" t="s">
        <v>333</v>
      </c>
      <c r="M70" s="39">
        <v>6.8730000000000002</v>
      </c>
      <c r="N70" s="36" t="str">
        <f>VLOOKUP(C70,[1]Products_ENG!$B$5:$W$1946,22,0)</f>
        <v>NBR / V2A</v>
      </c>
      <c r="O70" s="36" t="s">
        <v>340</v>
      </c>
    </row>
    <row r="71" spans="2:15" x14ac:dyDescent="0.2">
      <c r="B71" s="36" t="s">
        <v>410</v>
      </c>
      <c r="C71" s="36" t="s">
        <v>89</v>
      </c>
      <c r="D71" s="36">
        <v>4260391377778</v>
      </c>
      <c r="E71" s="37" t="s">
        <v>226</v>
      </c>
      <c r="F71" s="37" t="s">
        <v>227</v>
      </c>
      <c r="G71" s="38">
        <v>80</v>
      </c>
      <c r="H71" s="38">
        <v>2</v>
      </c>
      <c r="I71" s="38">
        <v>15</v>
      </c>
      <c r="J71" s="51" t="s">
        <v>296</v>
      </c>
      <c r="K71" s="36" t="s">
        <v>304</v>
      </c>
      <c r="L71" s="36" t="s">
        <v>334</v>
      </c>
      <c r="M71" s="39">
        <v>14.326000000000001</v>
      </c>
      <c r="N71" s="36" t="str">
        <f>VLOOKUP(C71,[1]Products_ENG!$B$5:$W$1946,22,0)</f>
        <v>NBR / V2A</v>
      </c>
      <c r="O71" s="36" t="s">
        <v>340</v>
      </c>
    </row>
    <row r="72" spans="2:15" x14ac:dyDescent="0.2">
      <c r="B72" s="36" t="s">
        <v>411</v>
      </c>
      <c r="C72" s="36" t="s">
        <v>90</v>
      </c>
      <c r="D72" s="36">
        <v>4260391377785</v>
      </c>
      <c r="E72" s="37" t="s">
        <v>228</v>
      </c>
      <c r="F72" s="37" t="s">
        <v>229</v>
      </c>
      <c r="G72" s="38">
        <v>60</v>
      </c>
      <c r="H72" s="38">
        <v>2</v>
      </c>
      <c r="I72" s="38">
        <v>15</v>
      </c>
      <c r="J72" s="51" t="s">
        <v>296</v>
      </c>
      <c r="K72" s="36" t="s">
        <v>304</v>
      </c>
      <c r="L72" s="36" t="s">
        <v>334</v>
      </c>
      <c r="M72" s="39">
        <v>12.121999999999998</v>
      </c>
      <c r="N72" s="36" t="str">
        <f>VLOOKUP(C72,[1]Products_ENG!$B$5:$W$1946,22,0)</f>
        <v>NBR / V2A</v>
      </c>
      <c r="O72" s="36" t="s">
        <v>340</v>
      </c>
    </row>
    <row r="73" spans="2:15" x14ac:dyDescent="0.2">
      <c r="B73" s="36" t="s">
        <v>412</v>
      </c>
      <c r="C73" s="36" t="s">
        <v>91</v>
      </c>
      <c r="D73" s="36">
        <v>4260391377792</v>
      </c>
      <c r="E73" s="37" t="s">
        <v>230</v>
      </c>
      <c r="F73" s="37" t="s">
        <v>231</v>
      </c>
      <c r="G73" s="38">
        <v>70</v>
      </c>
      <c r="H73" s="38">
        <v>2</v>
      </c>
      <c r="I73" s="38">
        <v>15</v>
      </c>
      <c r="J73" s="51" t="s">
        <v>296</v>
      </c>
      <c r="K73" s="36" t="s">
        <v>304</v>
      </c>
      <c r="L73" s="36" t="s">
        <v>334</v>
      </c>
      <c r="M73" s="39">
        <v>15.573</v>
      </c>
      <c r="N73" s="36" t="str">
        <f>VLOOKUP(C73,[1]Products_ENG!$B$5:$W$1946,22,0)</f>
        <v>NBR / V2A</v>
      </c>
      <c r="O73" s="36" t="s">
        <v>340</v>
      </c>
    </row>
    <row r="74" spans="2:15" x14ac:dyDescent="0.2">
      <c r="B74" s="36" t="s">
        <v>413</v>
      </c>
      <c r="C74" s="36" t="s">
        <v>92</v>
      </c>
      <c r="D74" s="36">
        <v>4260391377808</v>
      </c>
      <c r="E74" s="37" t="s">
        <v>232</v>
      </c>
      <c r="F74" s="37" t="s">
        <v>233</v>
      </c>
      <c r="G74" s="38">
        <v>90</v>
      </c>
      <c r="H74" s="38">
        <v>2</v>
      </c>
      <c r="I74" s="38">
        <v>35</v>
      </c>
      <c r="J74" s="51" t="s">
        <v>296</v>
      </c>
      <c r="K74" s="36" t="s">
        <v>305</v>
      </c>
      <c r="L74" s="36" t="s">
        <v>335</v>
      </c>
      <c r="M74" s="39">
        <v>20.59</v>
      </c>
      <c r="N74" s="36" t="str">
        <f>VLOOKUP(C74,[1]Products_ENG!$B$5:$W$1946,22,0)</f>
        <v>NBR / V2A</v>
      </c>
      <c r="O74" s="36" t="s">
        <v>340</v>
      </c>
    </row>
    <row r="75" spans="2:15" x14ac:dyDescent="0.2">
      <c r="B75" s="36" t="s">
        <v>414</v>
      </c>
      <c r="C75" s="36" t="s">
        <v>93</v>
      </c>
      <c r="D75" s="36">
        <v>4260391377815</v>
      </c>
      <c r="E75" s="37" t="s">
        <v>232</v>
      </c>
      <c r="F75" s="37" t="s">
        <v>234</v>
      </c>
      <c r="G75" s="38">
        <v>90</v>
      </c>
      <c r="H75" s="38">
        <v>2</v>
      </c>
      <c r="I75" s="38">
        <v>35</v>
      </c>
      <c r="J75" s="51" t="s">
        <v>296</v>
      </c>
      <c r="K75" s="36" t="s">
        <v>305</v>
      </c>
      <c r="L75" s="36" t="s">
        <v>335</v>
      </c>
      <c r="M75" s="39">
        <v>19.139999999999997</v>
      </c>
      <c r="N75" s="36" t="str">
        <f>VLOOKUP(C75,[1]Products_ENG!$B$5:$W$1946,22,0)</f>
        <v>NBR / V2A</v>
      </c>
      <c r="O75" s="36" t="s">
        <v>340</v>
      </c>
    </row>
    <row r="76" spans="2:15" x14ac:dyDescent="0.2">
      <c r="B76" s="36" t="s">
        <v>415</v>
      </c>
      <c r="C76" s="36" t="s">
        <v>94</v>
      </c>
      <c r="D76" s="36">
        <v>4260391377822</v>
      </c>
      <c r="E76" s="37" t="s">
        <v>235</v>
      </c>
      <c r="F76" s="37" t="s">
        <v>236</v>
      </c>
      <c r="G76" s="38">
        <v>90</v>
      </c>
      <c r="H76" s="38">
        <v>2</v>
      </c>
      <c r="I76" s="38">
        <v>35</v>
      </c>
      <c r="J76" s="51" t="s">
        <v>296</v>
      </c>
      <c r="K76" s="36" t="s">
        <v>305</v>
      </c>
      <c r="L76" s="36" t="s">
        <v>335</v>
      </c>
      <c r="M76" s="39">
        <v>20.067999999999998</v>
      </c>
      <c r="N76" s="36" t="str">
        <f>VLOOKUP(C76,[1]Products_ENG!$B$5:$W$1946,22,0)</f>
        <v>NBR / V2A</v>
      </c>
      <c r="O76" s="36" t="s">
        <v>340</v>
      </c>
    </row>
    <row r="77" spans="2:15" x14ac:dyDescent="0.2">
      <c r="B77" s="36" t="s">
        <v>416</v>
      </c>
      <c r="C77" s="36" t="s">
        <v>95</v>
      </c>
      <c r="D77" s="36">
        <v>4260391377839</v>
      </c>
      <c r="E77" s="37" t="s">
        <v>237</v>
      </c>
      <c r="F77" s="37" t="s">
        <v>238</v>
      </c>
      <c r="G77" s="38">
        <v>90</v>
      </c>
      <c r="H77" s="38">
        <v>2</v>
      </c>
      <c r="I77" s="38">
        <v>35</v>
      </c>
      <c r="J77" s="51" t="s">
        <v>296</v>
      </c>
      <c r="K77" s="36" t="s">
        <v>305</v>
      </c>
      <c r="L77" s="36" t="s">
        <v>335</v>
      </c>
      <c r="M77" s="39">
        <v>19.459</v>
      </c>
      <c r="N77" s="36" t="str">
        <f>VLOOKUP(C77,[1]Products_ENG!$B$5:$W$1946,22,0)</f>
        <v>NBR / V2A</v>
      </c>
      <c r="O77" s="36" t="s">
        <v>340</v>
      </c>
    </row>
    <row r="78" spans="2:15" x14ac:dyDescent="0.2">
      <c r="B78" s="36" t="s">
        <v>417</v>
      </c>
      <c r="C78" s="36" t="s">
        <v>96</v>
      </c>
      <c r="D78" s="36">
        <v>4260391377846</v>
      </c>
      <c r="E78" s="37" t="s">
        <v>239</v>
      </c>
      <c r="F78" s="37" t="s">
        <v>240</v>
      </c>
      <c r="G78" s="38">
        <v>110</v>
      </c>
      <c r="H78" s="38">
        <v>2</v>
      </c>
      <c r="I78" s="38">
        <v>65</v>
      </c>
      <c r="J78" s="51" t="s">
        <v>296</v>
      </c>
      <c r="K78" s="36" t="s">
        <v>306</v>
      </c>
      <c r="L78" s="36" t="s">
        <v>336</v>
      </c>
      <c r="M78" s="39">
        <v>39.411000000000001</v>
      </c>
      <c r="N78" s="36" t="str">
        <f>VLOOKUP(C78,[1]Products_ENG!$B$5:$W$1946,22,0)</f>
        <v>NBR / V2A</v>
      </c>
      <c r="O78" s="36" t="s">
        <v>340</v>
      </c>
    </row>
    <row r="79" spans="2:15" x14ac:dyDescent="0.2">
      <c r="B79" s="36" t="s">
        <v>418</v>
      </c>
      <c r="C79" s="36" t="s">
        <v>97</v>
      </c>
      <c r="D79" s="36">
        <v>4260391377853</v>
      </c>
      <c r="E79" s="37" t="s">
        <v>241</v>
      </c>
      <c r="F79" s="37" t="s">
        <v>242</v>
      </c>
      <c r="G79" s="38">
        <v>110</v>
      </c>
      <c r="H79" s="38">
        <v>2</v>
      </c>
      <c r="I79" s="38">
        <v>65</v>
      </c>
      <c r="J79" s="51" t="s">
        <v>296</v>
      </c>
      <c r="K79" s="36" t="s">
        <v>306</v>
      </c>
      <c r="L79" s="36" t="s">
        <v>336</v>
      </c>
      <c r="M79" s="39">
        <v>39.091999999999999</v>
      </c>
      <c r="N79" s="36" t="str">
        <f>VLOOKUP(C79,[1]Products_ENG!$B$5:$W$1946,22,0)</f>
        <v>NBR / V2A</v>
      </c>
      <c r="O79" s="36" t="s">
        <v>340</v>
      </c>
    </row>
    <row r="80" spans="2:15" x14ac:dyDescent="0.2">
      <c r="B80" s="36" t="s">
        <v>419</v>
      </c>
      <c r="C80" s="36" t="s">
        <v>98</v>
      </c>
      <c r="D80" s="36">
        <v>4260391377860</v>
      </c>
      <c r="E80" s="37" t="s">
        <v>243</v>
      </c>
      <c r="F80" s="37" t="s">
        <v>244</v>
      </c>
      <c r="G80" s="38">
        <v>90</v>
      </c>
      <c r="H80" s="38">
        <v>2</v>
      </c>
      <c r="I80" s="38">
        <v>50</v>
      </c>
      <c r="J80" s="51" t="s">
        <v>296</v>
      </c>
      <c r="K80" s="36" t="s">
        <v>306</v>
      </c>
      <c r="L80" s="36" t="s">
        <v>336</v>
      </c>
      <c r="M80" s="39">
        <v>37.815999999999995</v>
      </c>
      <c r="N80" s="36" t="str">
        <f>VLOOKUP(C80,[1]Products_ENG!$B$5:$W$1946,22,0)</f>
        <v>NBR / V2A</v>
      </c>
      <c r="O80" s="36" t="s">
        <v>340</v>
      </c>
    </row>
    <row r="81" spans="2:15" x14ac:dyDescent="0.2">
      <c r="B81" s="36" t="s">
        <v>420</v>
      </c>
      <c r="C81" s="36" t="s">
        <v>99</v>
      </c>
      <c r="D81" s="36">
        <v>4260391375637</v>
      </c>
      <c r="E81" s="37" t="s">
        <v>245</v>
      </c>
      <c r="F81" s="37" t="s">
        <v>246</v>
      </c>
      <c r="G81" s="38">
        <v>140</v>
      </c>
      <c r="H81" s="38">
        <v>2</v>
      </c>
      <c r="I81" s="38">
        <v>130</v>
      </c>
      <c r="J81" s="51" t="s">
        <v>296</v>
      </c>
      <c r="K81" s="36" t="s">
        <v>307</v>
      </c>
      <c r="L81" s="36" t="s">
        <v>337</v>
      </c>
      <c r="M81" s="39">
        <v>80.271999999999991</v>
      </c>
      <c r="N81" s="36" t="str">
        <f>VLOOKUP(C81,[1]Products_ENG!$B$5:$W$1946,22,0)</f>
        <v>NBR / V2A</v>
      </c>
      <c r="O81" s="36" t="s">
        <v>340</v>
      </c>
    </row>
    <row r="82" spans="2:15" x14ac:dyDescent="0.2">
      <c r="B82" s="36" t="s">
        <v>421</v>
      </c>
      <c r="C82" s="36" t="s">
        <v>100</v>
      </c>
      <c r="D82" s="36">
        <v>4260391375644</v>
      </c>
      <c r="E82" s="37" t="s">
        <v>247</v>
      </c>
      <c r="F82" s="37" t="s">
        <v>248</v>
      </c>
      <c r="G82" s="38">
        <v>110</v>
      </c>
      <c r="H82" s="38">
        <v>2</v>
      </c>
      <c r="I82" s="38">
        <v>85</v>
      </c>
      <c r="J82" s="51" t="s">
        <v>296</v>
      </c>
      <c r="K82" s="36" t="s">
        <v>308</v>
      </c>
      <c r="L82" s="36" t="s">
        <v>338</v>
      </c>
      <c r="M82" s="39">
        <v>52.982999999999997</v>
      </c>
      <c r="N82" s="36" t="str">
        <f>VLOOKUP(C82,[1]Products_ENG!$B$5:$W$1946,22,0)</f>
        <v>NBR / V2A</v>
      </c>
      <c r="O82" s="36" t="s">
        <v>340</v>
      </c>
    </row>
    <row r="83" spans="2:15" x14ac:dyDescent="0.2">
      <c r="B83" s="36" t="s">
        <v>422</v>
      </c>
      <c r="C83" s="36" t="s">
        <v>101</v>
      </c>
      <c r="D83" s="36">
        <v>4260391375651</v>
      </c>
      <c r="E83" s="37" t="s">
        <v>219</v>
      </c>
      <c r="F83" s="37" t="s">
        <v>220</v>
      </c>
      <c r="G83" s="38">
        <v>40</v>
      </c>
      <c r="H83" s="38">
        <v>2</v>
      </c>
      <c r="I83" s="38">
        <v>3</v>
      </c>
      <c r="J83" s="51" t="s">
        <v>296</v>
      </c>
      <c r="K83" s="36" t="s">
        <v>303</v>
      </c>
      <c r="L83" s="36" t="s">
        <v>332</v>
      </c>
      <c r="M83" s="39">
        <v>5.8579999999999997</v>
      </c>
      <c r="N83" s="36" t="str">
        <f>VLOOKUP(C83,[1]Products_ENG!$B$5:$W$1946,22,0)</f>
        <v>EPDM / V2A</v>
      </c>
      <c r="O83" s="36" t="s">
        <v>340</v>
      </c>
    </row>
    <row r="84" spans="2:15" x14ac:dyDescent="0.2">
      <c r="B84" s="36" t="s">
        <v>423</v>
      </c>
      <c r="C84" s="36" t="s">
        <v>102</v>
      </c>
      <c r="D84" s="36">
        <v>4260391375668</v>
      </c>
      <c r="E84" s="37" t="s">
        <v>221</v>
      </c>
      <c r="F84" s="37" t="s">
        <v>222</v>
      </c>
      <c r="G84" s="38">
        <v>40</v>
      </c>
      <c r="H84" s="38">
        <v>2</v>
      </c>
      <c r="I84" s="38">
        <v>3</v>
      </c>
      <c r="J84" s="51" t="s">
        <v>296</v>
      </c>
      <c r="K84" s="36" t="s">
        <v>303</v>
      </c>
      <c r="L84" s="36" t="s">
        <v>332</v>
      </c>
      <c r="M84" s="39">
        <v>5.9740000000000002</v>
      </c>
      <c r="N84" s="36" t="str">
        <f>VLOOKUP(C84,[1]Products_ENG!$B$5:$W$1946,22,0)</f>
        <v>EPDM / V2A</v>
      </c>
      <c r="O84" s="36" t="s">
        <v>340</v>
      </c>
    </row>
    <row r="85" spans="2:15" x14ac:dyDescent="0.2">
      <c r="B85" s="36" t="s">
        <v>424</v>
      </c>
      <c r="C85" s="36" t="s">
        <v>103</v>
      </c>
      <c r="D85" s="36">
        <v>4260391375675</v>
      </c>
      <c r="E85" s="37" t="s">
        <v>221</v>
      </c>
      <c r="F85" s="37" t="s">
        <v>223</v>
      </c>
      <c r="G85" s="38">
        <v>40</v>
      </c>
      <c r="H85" s="38">
        <v>2</v>
      </c>
      <c r="I85" s="38">
        <v>3</v>
      </c>
      <c r="J85" s="51" t="s">
        <v>296</v>
      </c>
      <c r="K85" s="36" t="s">
        <v>303</v>
      </c>
      <c r="L85" s="36" t="s">
        <v>332</v>
      </c>
      <c r="M85" s="39">
        <v>6.1479999999999997</v>
      </c>
      <c r="N85" s="36" t="str">
        <f>VLOOKUP(C85,[1]Products_ENG!$B$5:$W$1946,22,0)</f>
        <v>EPDM / V2A</v>
      </c>
      <c r="O85" s="36" t="s">
        <v>340</v>
      </c>
    </row>
    <row r="86" spans="2:15" x14ac:dyDescent="0.2">
      <c r="B86" s="36" t="s">
        <v>425</v>
      </c>
      <c r="C86" s="36" t="s">
        <v>104</v>
      </c>
      <c r="D86" s="36">
        <v>4260391375682</v>
      </c>
      <c r="E86" s="37" t="s">
        <v>224</v>
      </c>
      <c r="F86" s="37" t="s">
        <v>225</v>
      </c>
      <c r="G86" s="38">
        <v>55</v>
      </c>
      <c r="H86" s="38">
        <v>2</v>
      </c>
      <c r="I86" s="38">
        <v>15</v>
      </c>
      <c r="J86" s="51" t="s">
        <v>296</v>
      </c>
      <c r="K86" s="36" t="s">
        <v>304</v>
      </c>
      <c r="L86" s="36" t="s">
        <v>333</v>
      </c>
      <c r="M86" s="39">
        <v>6.5539999999999994</v>
      </c>
      <c r="N86" s="36" t="str">
        <f>VLOOKUP(C86,[1]Products_ENG!$B$5:$W$1946,22,0)</f>
        <v>EPDM / V2A</v>
      </c>
      <c r="O86" s="36" t="s">
        <v>340</v>
      </c>
    </row>
    <row r="87" spans="2:15" x14ac:dyDescent="0.2">
      <c r="B87" s="36" t="s">
        <v>426</v>
      </c>
      <c r="C87" s="36" t="s">
        <v>105</v>
      </c>
      <c r="D87" s="36">
        <v>4260391377877</v>
      </c>
      <c r="E87" s="37" t="s">
        <v>226</v>
      </c>
      <c r="F87" s="37" t="s">
        <v>227</v>
      </c>
      <c r="G87" s="38">
        <v>80</v>
      </c>
      <c r="H87" s="38">
        <v>2</v>
      </c>
      <c r="I87" s="38">
        <v>15</v>
      </c>
      <c r="J87" s="51" t="s">
        <v>296</v>
      </c>
      <c r="K87" s="36" t="s">
        <v>304</v>
      </c>
      <c r="L87" s="36" t="s">
        <v>334</v>
      </c>
      <c r="M87" s="39">
        <v>14.064999999999998</v>
      </c>
      <c r="N87" s="36" t="str">
        <f>VLOOKUP(C87,[1]Products_ENG!$B$5:$W$1946,22,0)</f>
        <v>EPDM / V2A</v>
      </c>
      <c r="O87" s="36" t="s">
        <v>340</v>
      </c>
    </row>
    <row r="88" spans="2:15" x14ac:dyDescent="0.2">
      <c r="B88" s="36" t="s">
        <v>427</v>
      </c>
      <c r="C88" s="36" t="s">
        <v>106</v>
      </c>
      <c r="D88" s="36">
        <v>4260391377884</v>
      </c>
      <c r="E88" s="37" t="s">
        <v>228</v>
      </c>
      <c r="F88" s="37" t="s">
        <v>229</v>
      </c>
      <c r="G88" s="38">
        <v>60</v>
      </c>
      <c r="H88" s="38">
        <v>2</v>
      </c>
      <c r="I88" s="38">
        <v>15</v>
      </c>
      <c r="J88" s="51" t="s">
        <v>296</v>
      </c>
      <c r="K88" s="36" t="s">
        <v>304</v>
      </c>
      <c r="L88" s="36" t="s">
        <v>334</v>
      </c>
      <c r="M88" s="39">
        <v>11.397</v>
      </c>
      <c r="N88" s="36" t="str">
        <f>VLOOKUP(C88,[1]Products_ENG!$B$5:$W$1946,22,0)</f>
        <v>EPDM / V2A</v>
      </c>
      <c r="O88" s="36" t="s">
        <v>340</v>
      </c>
    </row>
    <row r="89" spans="2:15" x14ac:dyDescent="0.2">
      <c r="B89" s="36" t="s">
        <v>428</v>
      </c>
      <c r="C89" s="36" t="s">
        <v>107</v>
      </c>
      <c r="D89" s="36">
        <v>4260391377891</v>
      </c>
      <c r="E89" s="37" t="s">
        <v>230</v>
      </c>
      <c r="F89" s="37" t="s">
        <v>231</v>
      </c>
      <c r="G89" s="38">
        <v>70</v>
      </c>
      <c r="H89" s="38">
        <v>2</v>
      </c>
      <c r="I89" s="38">
        <v>15</v>
      </c>
      <c r="J89" s="51" t="s">
        <v>296</v>
      </c>
      <c r="K89" s="36" t="s">
        <v>304</v>
      </c>
      <c r="L89" s="36" t="s">
        <v>334</v>
      </c>
      <c r="M89" s="39">
        <v>12.76</v>
      </c>
      <c r="N89" s="36" t="str">
        <f>VLOOKUP(C89,[1]Products_ENG!$B$5:$W$1946,22,0)</f>
        <v>EPDM / V2A</v>
      </c>
      <c r="O89" s="36" t="s">
        <v>340</v>
      </c>
    </row>
    <row r="90" spans="2:15" x14ac:dyDescent="0.2">
      <c r="B90" s="36" t="s">
        <v>429</v>
      </c>
      <c r="C90" s="36" t="s">
        <v>108</v>
      </c>
      <c r="D90" s="36">
        <v>4260391377907</v>
      </c>
      <c r="E90" s="37" t="s">
        <v>232</v>
      </c>
      <c r="F90" s="37" t="s">
        <v>233</v>
      </c>
      <c r="G90" s="38">
        <v>90</v>
      </c>
      <c r="H90" s="38">
        <v>2</v>
      </c>
      <c r="I90" s="38">
        <v>35</v>
      </c>
      <c r="J90" s="51" t="s">
        <v>296</v>
      </c>
      <c r="K90" s="36" t="s">
        <v>305</v>
      </c>
      <c r="L90" s="36" t="s">
        <v>335</v>
      </c>
      <c r="M90" s="39">
        <v>20.387</v>
      </c>
      <c r="N90" s="36" t="str">
        <f>VLOOKUP(C90,[1]Products_ENG!$B$5:$W$1946,22,0)</f>
        <v>EPDM / V2A</v>
      </c>
      <c r="O90" s="36" t="s">
        <v>340</v>
      </c>
    </row>
    <row r="91" spans="2:15" x14ac:dyDescent="0.2">
      <c r="B91" s="36" t="s">
        <v>430</v>
      </c>
      <c r="C91" s="36" t="s">
        <v>109</v>
      </c>
      <c r="D91" s="36">
        <v>4260391377914</v>
      </c>
      <c r="E91" s="37" t="s">
        <v>232</v>
      </c>
      <c r="F91" s="37" t="s">
        <v>234</v>
      </c>
      <c r="G91" s="38">
        <v>90</v>
      </c>
      <c r="H91" s="38">
        <v>2</v>
      </c>
      <c r="I91" s="38">
        <v>35</v>
      </c>
      <c r="J91" s="51" t="s">
        <v>296</v>
      </c>
      <c r="K91" s="36" t="s">
        <v>305</v>
      </c>
      <c r="L91" s="36" t="s">
        <v>335</v>
      </c>
      <c r="M91" s="39">
        <v>18.559999999999999</v>
      </c>
      <c r="N91" s="36" t="str">
        <f>VLOOKUP(C91,[1]Products_ENG!$B$5:$W$1946,22,0)</f>
        <v>EPDM / V2A</v>
      </c>
      <c r="O91" s="36" t="s">
        <v>340</v>
      </c>
    </row>
    <row r="92" spans="2:15" x14ac:dyDescent="0.2">
      <c r="B92" s="36" t="s">
        <v>431</v>
      </c>
      <c r="C92" s="36" t="s">
        <v>110</v>
      </c>
      <c r="D92" s="36">
        <v>4260391377921</v>
      </c>
      <c r="E92" s="37" t="s">
        <v>235</v>
      </c>
      <c r="F92" s="37" t="s">
        <v>236</v>
      </c>
      <c r="G92" s="38">
        <v>90</v>
      </c>
      <c r="H92" s="38">
        <v>2</v>
      </c>
      <c r="I92" s="38">
        <v>35</v>
      </c>
      <c r="J92" s="51" t="s">
        <v>296</v>
      </c>
      <c r="K92" s="36" t="s">
        <v>305</v>
      </c>
      <c r="L92" s="36" t="s">
        <v>335</v>
      </c>
      <c r="M92" s="39">
        <v>21.401999999999997</v>
      </c>
      <c r="N92" s="36" t="str">
        <f>VLOOKUP(C92,[1]Products_ENG!$B$5:$W$1946,22,0)</f>
        <v>EPDM / V2A</v>
      </c>
      <c r="O92" s="36" t="s">
        <v>340</v>
      </c>
    </row>
    <row r="93" spans="2:15" x14ac:dyDescent="0.2">
      <c r="B93" s="36" t="s">
        <v>432</v>
      </c>
      <c r="C93" s="36" t="s">
        <v>111</v>
      </c>
      <c r="D93" s="36">
        <v>4260391377938</v>
      </c>
      <c r="E93" s="37" t="s">
        <v>237</v>
      </c>
      <c r="F93" s="37" t="s">
        <v>238</v>
      </c>
      <c r="G93" s="38">
        <v>90</v>
      </c>
      <c r="H93" s="38">
        <v>2</v>
      </c>
      <c r="I93" s="38">
        <v>35</v>
      </c>
      <c r="J93" s="51" t="s">
        <v>296</v>
      </c>
      <c r="K93" s="36" t="s">
        <v>305</v>
      </c>
      <c r="L93" s="36" t="s">
        <v>335</v>
      </c>
      <c r="M93" s="39">
        <v>21.344000000000001</v>
      </c>
      <c r="N93" s="36" t="str">
        <f>VLOOKUP(C93,[1]Products_ENG!$B$5:$W$1946,22,0)</f>
        <v>EPDM / V2A</v>
      </c>
      <c r="O93" s="36" t="s">
        <v>340</v>
      </c>
    </row>
    <row r="94" spans="2:15" x14ac:dyDescent="0.2">
      <c r="B94" s="36" t="s">
        <v>433</v>
      </c>
      <c r="C94" s="36" t="s">
        <v>112</v>
      </c>
      <c r="D94" s="36">
        <v>4260391377945</v>
      </c>
      <c r="E94" s="37" t="s">
        <v>239</v>
      </c>
      <c r="F94" s="37" t="s">
        <v>240</v>
      </c>
      <c r="G94" s="38">
        <v>110</v>
      </c>
      <c r="H94" s="38">
        <v>2</v>
      </c>
      <c r="I94" s="38">
        <v>65</v>
      </c>
      <c r="J94" s="51" t="s">
        <v>296</v>
      </c>
      <c r="K94" s="36" t="s">
        <v>306</v>
      </c>
      <c r="L94" s="36" t="s">
        <v>336</v>
      </c>
      <c r="M94" s="39">
        <v>40.454999999999998</v>
      </c>
      <c r="N94" s="36" t="str">
        <f>VLOOKUP(C94,[1]Products_ENG!$B$5:$W$1946,22,0)</f>
        <v>EPDM / V2A</v>
      </c>
      <c r="O94" s="36" t="s">
        <v>340</v>
      </c>
    </row>
    <row r="95" spans="2:15" x14ac:dyDescent="0.2">
      <c r="B95" s="36" t="s">
        <v>434</v>
      </c>
      <c r="C95" s="36" t="s">
        <v>113</v>
      </c>
      <c r="D95" s="36">
        <v>4260391377952</v>
      </c>
      <c r="E95" s="37" t="s">
        <v>241</v>
      </c>
      <c r="F95" s="37" t="s">
        <v>242</v>
      </c>
      <c r="G95" s="38">
        <v>110</v>
      </c>
      <c r="H95" s="38">
        <v>2</v>
      </c>
      <c r="I95" s="38">
        <v>65</v>
      </c>
      <c r="J95" s="51" t="s">
        <v>296</v>
      </c>
      <c r="K95" s="36" t="s">
        <v>306</v>
      </c>
      <c r="L95" s="36" t="s">
        <v>336</v>
      </c>
      <c r="M95" s="39">
        <v>38.222000000000001</v>
      </c>
      <c r="N95" s="36" t="str">
        <f>VLOOKUP(C95,[1]Products_ENG!$B$5:$W$1946,22,0)</f>
        <v>EPDM / V2A</v>
      </c>
      <c r="O95" s="36" t="s">
        <v>340</v>
      </c>
    </row>
    <row r="96" spans="2:15" x14ac:dyDescent="0.2">
      <c r="B96" s="36" t="s">
        <v>435</v>
      </c>
      <c r="C96" s="36" t="s">
        <v>114</v>
      </c>
      <c r="D96" s="36">
        <v>4260391377969</v>
      </c>
      <c r="E96" s="37" t="s">
        <v>243</v>
      </c>
      <c r="F96" s="37" t="s">
        <v>244</v>
      </c>
      <c r="G96" s="38">
        <v>90</v>
      </c>
      <c r="H96" s="38">
        <v>2</v>
      </c>
      <c r="I96" s="38">
        <v>50</v>
      </c>
      <c r="J96" s="51" t="s">
        <v>296</v>
      </c>
      <c r="K96" s="36" t="s">
        <v>306</v>
      </c>
      <c r="L96" s="36" t="s">
        <v>336</v>
      </c>
      <c r="M96" s="39">
        <v>34.625999999999998</v>
      </c>
      <c r="N96" s="36" t="str">
        <f>VLOOKUP(C96,[1]Products_ENG!$B$5:$W$1946,22,0)</f>
        <v>EPDM / V2A</v>
      </c>
      <c r="O96" s="36" t="s">
        <v>340</v>
      </c>
    </row>
    <row r="97" spans="2:15" x14ac:dyDescent="0.2">
      <c r="B97" s="36" t="s">
        <v>436</v>
      </c>
      <c r="C97" s="36" t="s">
        <v>115</v>
      </c>
      <c r="D97" s="36">
        <v>4260391377976</v>
      </c>
      <c r="E97" s="37" t="s">
        <v>245</v>
      </c>
      <c r="F97" s="37" t="s">
        <v>246</v>
      </c>
      <c r="G97" s="38">
        <v>140</v>
      </c>
      <c r="H97" s="38">
        <v>2</v>
      </c>
      <c r="I97" s="38">
        <v>130</v>
      </c>
      <c r="J97" s="51" t="s">
        <v>296</v>
      </c>
      <c r="K97" s="36" t="s">
        <v>307</v>
      </c>
      <c r="L97" s="36" t="s">
        <v>337</v>
      </c>
      <c r="M97" s="39">
        <v>77.864999999999995</v>
      </c>
      <c r="N97" s="36" t="str">
        <f>VLOOKUP(C97,[1]Products_ENG!$B$5:$W$1946,22,0)</f>
        <v>EPDM / V2A</v>
      </c>
      <c r="O97" s="36" t="s">
        <v>340</v>
      </c>
    </row>
    <row r="98" spans="2:15" x14ac:dyDescent="0.2">
      <c r="B98" s="36" t="s">
        <v>437</v>
      </c>
      <c r="C98" s="36" t="s">
        <v>116</v>
      </c>
      <c r="D98" s="36">
        <v>4260391377983</v>
      </c>
      <c r="E98" s="37" t="s">
        <v>247</v>
      </c>
      <c r="F98" s="37" t="s">
        <v>248</v>
      </c>
      <c r="G98" s="38">
        <v>110</v>
      </c>
      <c r="H98" s="38">
        <v>2</v>
      </c>
      <c r="I98" s="38">
        <v>85</v>
      </c>
      <c r="J98" s="51" t="s">
        <v>296</v>
      </c>
      <c r="K98" s="36" t="s">
        <v>308</v>
      </c>
      <c r="L98" s="36" t="s">
        <v>338</v>
      </c>
      <c r="M98" s="39">
        <v>65.134</v>
      </c>
      <c r="N98" s="36" t="str">
        <f>VLOOKUP(C98,[1]Products_ENG!$B$5:$W$1946,22,0)</f>
        <v>EPDM / V2A</v>
      </c>
      <c r="O98" s="36" t="s">
        <v>340</v>
      </c>
    </row>
    <row r="99" spans="2:15" x14ac:dyDescent="0.2">
      <c r="B99" s="36" t="s">
        <v>438</v>
      </c>
      <c r="C99" s="36" t="s">
        <v>117</v>
      </c>
      <c r="D99" s="36">
        <v>4260391377990</v>
      </c>
      <c r="E99" s="37" t="s">
        <v>249</v>
      </c>
      <c r="F99" s="37" t="s">
        <v>220</v>
      </c>
      <c r="G99" s="38">
        <v>70</v>
      </c>
      <c r="H99" s="38">
        <v>5</v>
      </c>
      <c r="I99" s="38">
        <v>3</v>
      </c>
      <c r="J99" s="51" t="s">
        <v>296</v>
      </c>
      <c r="K99" s="36" t="s">
        <v>303</v>
      </c>
      <c r="L99" s="36" t="s">
        <v>332</v>
      </c>
      <c r="M99" s="39">
        <v>2.6970000000000001</v>
      </c>
      <c r="N99" s="36" t="str">
        <f>VLOOKUP(C99,[1]Products_ENG!$B$5:$W$1946,22,0)</f>
        <v>EPDM / VZ</v>
      </c>
      <c r="O99" s="36" t="s">
        <v>339</v>
      </c>
    </row>
    <row r="100" spans="2:15" x14ac:dyDescent="0.2">
      <c r="B100" s="36" t="s">
        <v>439</v>
      </c>
      <c r="C100" s="36" t="s">
        <v>118</v>
      </c>
      <c r="D100" s="36">
        <v>4260391378003</v>
      </c>
      <c r="E100" s="37" t="s">
        <v>250</v>
      </c>
      <c r="F100" s="37" t="s">
        <v>222</v>
      </c>
      <c r="G100" s="38">
        <v>70</v>
      </c>
      <c r="H100" s="38">
        <v>5</v>
      </c>
      <c r="I100" s="38">
        <v>3</v>
      </c>
      <c r="J100" s="51" t="s">
        <v>296</v>
      </c>
      <c r="K100" s="36" t="s">
        <v>303</v>
      </c>
      <c r="L100" s="36" t="s">
        <v>332</v>
      </c>
      <c r="M100" s="39">
        <v>3.77</v>
      </c>
      <c r="N100" s="36" t="str">
        <f>VLOOKUP(C100,[1]Products_ENG!$B$5:$W$1946,22,0)</f>
        <v>EPDM / VZ</v>
      </c>
      <c r="O100" s="36" t="s">
        <v>339</v>
      </c>
    </row>
    <row r="101" spans="2:15" x14ac:dyDescent="0.2">
      <c r="B101" s="36" t="s">
        <v>440</v>
      </c>
      <c r="C101" s="36" t="s">
        <v>119</v>
      </c>
      <c r="D101" s="36">
        <v>4260391378010</v>
      </c>
      <c r="E101" s="37" t="s">
        <v>250</v>
      </c>
      <c r="F101" s="37" t="s">
        <v>223</v>
      </c>
      <c r="G101" s="38">
        <v>70</v>
      </c>
      <c r="H101" s="38">
        <v>5</v>
      </c>
      <c r="I101" s="38">
        <v>3</v>
      </c>
      <c r="J101" s="51" t="s">
        <v>296</v>
      </c>
      <c r="K101" s="36" t="s">
        <v>303</v>
      </c>
      <c r="L101" s="36" t="s">
        <v>332</v>
      </c>
      <c r="M101" s="39">
        <v>3.625</v>
      </c>
      <c r="N101" s="36" t="str">
        <f>VLOOKUP(C101,[1]Products_ENG!$B$5:$W$1946,22,0)</f>
        <v>EPDM / VZ</v>
      </c>
      <c r="O101" s="36" t="s">
        <v>339</v>
      </c>
    </row>
    <row r="102" spans="2:15" x14ac:dyDescent="0.2">
      <c r="B102" s="36" t="s">
        <v>441</v>
      </c>
      <c r="C102" s="36" t="s">
        <v>120</v>
      </c>
      <c r="D102" s="36">
        <v>4260391378027</v>
      </c>
      <c r="E102" s="37" t="s">
        <v>251</v>
      </c>
      <c r="F102" s="37" t="s">
        <v>225</v>
      </c>
      <c r="G102" s="38">
        <v>90</v>
      </c>
      <c r="H102" s="38">
        <v>5</v>
      </c>
      <c r="I102" s="38">
        <v>15</v>
      </c>
      <c r="J102" s="51" t="s">
        <v>296</v>
      </c>
      <c r="K102" s="36" t="s">
        <v>304</v>
      </c>
      <c r="L102" s="36" t="s">
        <v>333</v>
      </c>
      <c r="M102" s="39">
        <v>5.2779999999999996</v>
      </c>
      <c r="N102" s="36" t="str">
        <f>VLOOKUP(C102,[1]Products_ENG!$B$5:$W$1946,22,0)</f>
        <v>EPDM / VZ</v>
      </c>
      <c r="O102" s="36" t="s">
        <v>339</v>
      </c>
    </row>
    <row r="103" spans="2:15" x14ac:dyDescent="0.2">
      <c r="B103" s="36" t="s">
        <v>442</v>
      </c>
      <c r="C103" s="36" t="s">
        <v>121</v>
      </c>
      <c r="D103" s="36">
        <v>4260391378034</v>
      </c>
      <c r="E103" s="37" t="s">
        <v>252</v>
      </c>
      <c r="F103" s="37" t="s">
        <v>227</v>
      </c>
      <c r="G103" s="38">
        <v>110</v>
      </c>
      <c r="H103" s="38">
        <v>5</v>
      </c>
      <c r="I103" s="38">
        <v>15</v>
      </c>
      <c r="J103" s="51" t="s">
        <v>296</v>
      </c>
      <c r="K103" s="36" t="s">
        <v>304</v>
      </c>
      <c r="L103" s="36" t="s">
        <v>334</v>
      </c>
      <c r="M103" s="39">
        <v>8.5549999999999997</v>
      </c>
      <c r="N103" s="36" t="str">
        <f>VLOOKUP(C103,[1]Products_ENG!$B$5:$W$1946,22,0)</f>
        <v>EPDM / VZ</v>
      </c>
      <c r="O103" s="36" t="s">
        <v>339</v>
      </c>
    </row>
    <row r="104" spans="2:15" x14ac:dyDescent="0.2">
      <c r="B104" s="36" t="s">
        <v>443</v>
      </c>
      <c r="C104" s="36" t="s">
        <v>122</v>
      </c>
      <c r="D104" s="36">
        <v>4260391378041</v>
      </c>
      <c r="E104" s="37" t="s">
        <v>253</v>
      </c>
      <c r="F104" s="37" t="s">
        <v>229</v>
      </c>
      <c r="G104" s="38">
        <v>110</v>
      </c>
      <c r="H104" s="38">
        <v>5</v>
      </c>
      <c r="I104" s="38">
        <v>15</v>
      </c>
      <c r="J104" s="51" t="s">
        <v>296</v>
      </c>
      <c r="K104" s="36" t="s">
        <v>304</v>
      </c>
      <c r="L104" s="36" t="s">
        <v>334</v>
      </c>
      <c r="M104" s="39">
        <v>7.7429999999999994</v>
      </c>
      <c r="N104" s="36" t="str">
        <f>VLOOKUP(C104,[1]Products_ENG!$B$5:$W$1946,22,0)</f>
        <v>EPDM / VZ</v>
      </c>
      <c r="O104" s="36" t="s">
        <v>339</v>
      </c>
    </row>
    <row r="105" spans="2:15" x14ac:dyDescent="0.2">
      <c r="B105" s="36" t="s">
        <v>444</v>
      </c>
      <c r="C105" s="36" t="s">
        <v>123</v>
      </c>
      <c r="D105" s="36">
        <v>4260391378058</v>
      </c>
      <c r="E105" s="37" t="s">
        <v>254</v>
      </c>
      <c r="F105" s="37" t="s">
        <v>231</v>
      </c>
      <c r="G105" s="38">
        <v>110</v>
      </c>
      <c r="H105" s="38">
        <v>5</v>
      </c>
      <c r="I105" s="38">
        <v>15</v>
      </c>
      <c r="J105" s="51" t="s">
        <v>296</v>
      </c>
      <c r="K105" s="36" t="s">
        <v>304</v>
      </c>
      <c r="L105" s="36" t="s">
        <v>334</v>
      </c>
      <c r="M105" s="39">
        <v>11.542</v>
      </c>
      <c r="N105" s="36" t="str">
        <f>VLOOKUP(C105,[1]Products_ENG!$B$5:$W$1946,22,0)</f>
        <v>EPDM / VZ</v>
      </c>
      <c r="O105" s="36" t="s">
        <v>339</v>
      </c>
    </row>
    <row r="106" spans="2:15" x14ac:dyDescent="0.2">
      <c r="B106" s="36" t="s">
        <v>445</v>
      </c>
      <c r="C106" s="36" t="s">
        <v>124</v>
      </c>
      <c r="D106" s="36">
        <v>4260391378065</v>
      </c>
      <c r="E106" s="37" t="s">
        <v>255</v>
      </c>
      <c r="F106" s="37" t="s">
        <v>233</v>
      </c>
      <c r="G106" s="38">
        <v>140</v>
      </c>
      <c r="H106" s="38">
        <v>5</v>
      </c>
      <c r="I106" s="38">
        <v>35</v>
      </c>
      <c r="J106" s="51" t="s">
        <v>296</v>
      </c>
      <c r="K106" s="36" t="s">
        <v>305</v>
      </c>
      <c r="L106" s="36" t="s">
        <v>335</v>
      </c>
      <c r="M106" s="39">
        <v>14.847999999999999</v>
      </c>
      <c r="N106" s="36" t="str">
        <f>VLOOKUP(C106,[1]Products_ENG!$B$5:$W$1946,22,0)</f>
        <v>EPDM / VZ</v>
      </c>
      <c r="O106" s="36" t="s">
        <v>339</v>
      </c>
    </row>
    <row r="107" spans="2:15" x14ac:dyDescent="0.2">
      <c r="B107" s="36" t="s">
        <v>446</v>
      </c>
      <c r="C107" s="36" t="s">
        <v>125</v>
      </c>
      <c r="D107" s="36">
        <v>4260391378072</v>
      </c>
      <c r="E107" s="37" t="s">
        <v>255</v>
      </c>
      <c r="F107" s="37" t="s">
        <v>234</v>
      </c>
      <c r="G107" s="38">
        <v>140</v>
      </c>
      <c r="H107" s="38">
        <v>5</v>
      </c>
      <c r="I107" s="38">
        <v>35</v>
      </c>
      <c r="J107" s="51" t="s">
        <v>296</v>
      </c>
      <c r="K107" s="36" t="s">
        <v>305</v>
      </c>
      <c r="L107" s="36" t="s">
        <v>335</v>
      </c>
      <c r="M107" s="39">
        <v>12.933999999999999</v>
      </c>
      <c r="N107" s="36" t="str">
        <f>VLOOKUP(C107,[1]Products_ENG!$B$5:$W$1946,22,0)</f>
        <v>EPDM / VZ</v>
      </c>
      <c r="O107" s="36" t="s">
        <v>339</v>
      </c>
    </row>
    <row r="108" spans="2:15" x14ac:dyDescent="0.2">
      <c r="B108" s="36" t="s">
        <v>447</v>
      </c>
      <c r="C108" s="36" t="s">
        <v>126</v>
      </c>
      <c r="D108" s="36">
        <v>4260391378089</v>
      </c>
      <c r="E108" s="37" t="s">
        <v>256</v>
      </c>
      <c r="F108" s="37" t="s">
        <v>236</v>
      </c>
      <c r="G108" s="38">
        <v>140</v>
      </c>
      <c r="H108" s="38">
        <v>5</v>
      </c>
      <c r="I108" s="38">
        <v>35</v>
      </c>
      <c r="J108" s="51" t="s">
        <v>296</v>
      </c>
      <c r="K108" s="36" t="s">
        <v>305</v>
      </c>
      <c r="L108" s="36" t="s">
        <v>335</v>
      </c>
      <c r="M108" s="39">
        <v>14.528999999999998</v>
      </c>
      <c r="N108" s="36" t="str">
        <f>VLOOKUP(C108,[1]Products_ENG!$B$5:$W$1946,22,0)</f>
        <v>EPDM / VZ</v>
      </c>
      <c r="O108" s="36" t="s">
        <v>339</v>
      </c>
    </row>
    <row r="109" spans="2:15" x14ac:dyDescent="0.2">
      <c r="B109" s="36" t="s">
        <v>448</v>
      </c>
      <c r="C109" s="36" t="s">
        <v>127</v>
      </c>
      <c r="D109" s="36">
        <v>4260391378096</v>
      </c>
      <c r="E109" s="37" t="s">
        <v>257</v>
      </c>
      <c r="F109" s="37" t="s">
        <v>238</v>
      </c>
      <c r="G109" s="38">
        <v>140</v>
      </c>
      <c r="H109" s="38">
        <v>5</v>
      </c>
      <c r="I109" s="38">
        <v>35</v>
      </c>
      <c r="J109" s="51" t="s">
        <v>296</v>
      </c>
      <c r="K109" s="36" t="s">
        <v>305</v>
      </c>
      <c r="L109" s="36" t="s">
        <v>335</v>
      </c>
      <c r="M109" s="39">
        <v>14.064999999999998</v>
      </c>
      <c r="N109" s="36" t="str">
        <f>VLOOKUP(C109,[1]Products_ENG!$B$5:$W$1946,22,0)</f>
        <v>EPDM / VZ</v>
      </c>
      <c r="O109" s="36" t="s">
        <v>339</v>
      </c>
    </row>
    <row r="110" spans="2:15" x14ac:dyDescent="0.2">
      <c r="B110" s="36" t="s">
        <v>449</v>
      </c>
      <c r="C110" s="36" t="s">
        <v>128</v>
      </c>
      <c r="D110" s="36">
        <v>4260391378102</v>
      </c>
      <c r="E110" s="37" t="s">
        <v>258</v>
      </c>
      <c r="F110" s="37" t="s">
        <v>240</v>
      </c>
      <c r="G110" s="38">
        <v>150</v>
      </c>
      <c r="H110" s="38">
        <v>5</v>
      </c>
      <c r="I110" s="38">
        <v>65</v>
      </c>
      <c r="J110" s="51" t="s">
        <v>296</v>
      </c>
      <c r="K110" s="36" t="s">
        <v>306</v>
      </c>
      <c r="L110" s="36" t="s">
        <v>336</v>
      </c>
      <c r="M110" s="39">
        <v>26.332000000000001</v>
      </c>
      <c r="N110" s="36" t="str">
        <f>VLOOKUP(C110,[1]Products_ENG!$B$5:$W$1946,22,0)</f>
        <v>EPDM / VZ</v>
      </c>
      <c r="O110" s="36" t="s">
        <v>339</v>
      </c>
    </row>
    <row r="111" spans="2:15" x14ac:dyDescent="0.2">
      <c r="B111" s="36" t="s">
        <v>450</v>
      </c>
      <c r="C111" s="36" t="s">
        <v>129</v>
      </c>
      <c r="D111" s="36">
        <v>4260391378119</v>
      </c>
      <c r="E111" s="37" t="s">
        <v>259</v>
      </c>
      <c r="F111" s="37" t="s">
        <v>242</v>
      </c>
      <c r="G111" s="38">
        <v>150</v>
      </c>
      <c r="H111" s="38">
        <v>5</v>
      </c>
      <c r="I111" s="38">
        <v>65</v>
      </c>
      <c r="J111" s="51" t="s">
        <v>296</v>
      </c>
      <c r="K111" s="36" t="s">
        <v>306</v>
      </c>
      <c r="L111" s="36" t="s">
        <v>336</v>
      </c>
      <c r="M111" s="39">
        <v>26.186999999999998</v>
      </c>
      <c r="N111" s="36" t="str">
        <f>VLOOKUP(C111,[1]Products_ENG!$B$5:$W$1946,22,0)</f>
        <v>EPDM / VZ</v>
      </c>
      <c r="O111" s="36" t="s">
        <v>339</v>
      </c>
    </row>
    <row r="112" spans="2:15" x14ac:dyDescent="0.2">
      <c r="B112" s="36" t="s">
        <v>451</v>
      </c>
      <c r="C112" s="36" t="s">
        <v>130</v>
      </c>
      <c r="D112" s="36">
        <v>4260391378126</v>
      </c>
      <c r="E112" s="37" t="s">
        <v>260</v>
      </c>
      <c r="F112" s="37" t="s">
        <v>244</v>
      </c>
      <c r="G112" s="38">
        <v>140</v>
      </c>
      <c r="H112" s="38">
        <v>5</v>
      </c>
      <c r="I112" s="38">
        <v>50</v>
      </c>
      <c r="J112" s="51" t="s">
        <v>296</v>
      </c>
      <c r="K112" s="36" t="s">
        <v>306</v>
      </c>
      <c r="L112" s="36" t="s">
        <v>336</v>
      </c>
      <c r="M112" s="39">
        <v>23.547999999999998</v>
      </c>
      <c r="N112" s="36" t="str">
        <f>VLOOKUP(C112,[1]Products_ENG!$B$5:$W$1946,22,0)</f>
        <v>EPDM / VZ</v>
      </c>
      <c r="O112" s="36" t="s">
        <v>339</v>
      </c>
    </row>
    <row r="113" spans="2:15" x14ac:dyDescent="0.2">
      <c r="B113" s="36" t="s">
        <v>452</v>
      </c>
      <c r="C113" s="36" t="s">
        <v>131</v>
      </c>
      <c r="D113" s="36">
        <v>4260391378133</v>
      </c>
      <c r="E113" s="37" t="s">
        <v>261</v>
      </c>
      <c r="F113" s="37" t="s">
        <v>246</v>
      </c>
      <c r="G113" s="38">
        <v>190</v>
      </c>
      <c r="H113" s="38">
        <v>5</v>
      </c>
      <c r="I113" s="38">
        <v>130</v>
      </c>
      <c r="J113" s="51" t="s">
        <v>296</v>
      </c>
      <c r="K113" s="36" t="s">
        <v>307</v>
      </c>
      <c r="L113" s="36" t="s">
        <v>337</v>
      </c>
      <c r="M113" s="39">
        <v>67.018999999999991</v>
      </c>
      <c r="N113" s="36" t="str">
        <f>VLOOKUP(C113,[1]Products_ENG!$B$5:$W$1946,22,0)</f>
        <v>EPDM / VZ</v>
      </c>
      <c r="O113" s="36" t="s">
        <v>339</v>
      </c>
    </row>
    <row r="114" spans="2:15" x14ac:dyDescent="0.2">
      <c r="B114" s="36" t="s">
        <v>453</v>
      </c>
      <c r="C114" s="36" t="s">
        <v>132</v>
      </c>
      <c r="D114" s="36">
        <v>4260391378140</v>
      </c>
      <c r="E114" s="37" t="s">
        <v>262</v>
      </c>
      <c r="F114" s="37" t="s">
        <v>248</v>
      </c>
      <c r="G114" s="38">
        <v>160</v>
      </c>
      <c r="H114" s="38">
        <v>5</v>
      </c>
      <c r="I114" s="38">
        <v>85</v>
      </c>
      <c r="J114" s="51" t="s">
        <v>296</v>
      </c>
      <c r="K114" s="36" t="s">
        <v>308</v>
      </c>
      <c r="L114" s="36" t="s">
        <v>338</v>
      </c>
      <c r="M114" s="39">
        <v>45.848999999999997</v>
      </c>
      <c r="N114" s="36" t="str">
        <f>VLOOKUP(C114,[1]Products_ENG!$B$5:$W$1946,22,0)</f>
        <v>EPDM / VZ</v>
      </c>
      <c r="O114" s="36" t="s">
        <v>339</v>
      </c>
    </row>
    <row r="115" spans="2:15" x14ac:dyDescent="0.2">
      <c r="B115" s="36" t="s">
        <v>454</v>
      </c>
      <c r="C115" s="36" t="s">
        <v>133</v>
      </c>
      <c r="D115" s="36">
        <v>4260391378157</v>
      </c>
      <c r="E115" s="37" t="s">
        <v>249</v>
      </c>
      <c r="F115" s="37" t="s">
        <v>220</v>
      </c>
      <c r="G115" s="38">
        <v>70</v>
      </c>
      <c r="H115" s="38">
        <v>5</v>
      </c>
      <c r="I115" s="38">
        <v>3</v>
      </c>
      <c r="J115" s="51" t="s">
        <v>296</v>
      </c>
      <c r="K115" s="36" t="s">
        <v>303</v>
      </c>
      <c r="L115" s="36" t="s">
        <v>332</v>
      </c>
      <c r="M115" s="39">
        <v>3.48</v>
      </c>
      <c r="N115" s="36" t="str">
        <f>VLOOKUP(C115,[1]Products_ENG!$B$5:$W$1946,22,0)</f>
        <v>EPDM / V2A</v>
      </c>
      <c r="O115" s="36" t="s">
        <v>340</v>
      </c>
    </row>
    <row r="116" spans="2:15" x14ac:dyDescent="0.2">
      <c r="B116" s="36" t="s">
        <v>455</v>
      </c>
      <c r="C116" s="36" t="s">
        <v>134</v>
      </c>
      <c r="D116" s="36">
        <v>4260391378164</v>
      </c>
      <c r="E116" s="37" t="s">
        <v>250</v>
      </c>
      <c r="F116" s="37" t="s">
        <v>222</v>
      </c>
      <c r="G116" s="38">
        <v>70</v>
      </c>
      <c r="H116" s="38">
        <v>5</v>
      </c>
      <c r="I116" s="38">
        <v>3</v>
      </c>
      <c r="J116" s="51" t="s">
        <v>296</v>
      </c>
      <c r="K116" s="36" t="s">
        <v>303</v>
      </c>
      <c r="L116" s="36" t="s">
        <v>332</v>
      </c>
      <c r="M116" s="39">
        <v>4.9589999999999996</v>
      </c>
      <c r="N116" s="36" t="str">
        <f>VLOOKUP(C116,[1]Products_ENG!$B$5:$W$1946,22,0)</f>
        <v>EPDM / V2A</v>
      </c>
      <c r="O116" s="36" t="s">
        <v>340</v>
      </c>
    </row>
    <row r="117" spans="2:15" x14ac:dyDescent="0.2">
      <c r="B117" s="36" t="s">
        <v>456</v>
      </c>
      <c r="C117" s="36" t="s">
        <v>135</v>
      </c>
      <c r="D117" s="36">
        <v>4260391378171</v>
      </c>
      <c r="E117" s="37" t="s">
        <v>250</v>
      </c>
      <c r="F117" s="37" t="s">
        <v>223</v>
      </c>
      <c r="G117" s="38">
        <v>70</v>
      </c>
      <c r="H117" s="38">
        <v>5</v>
      </c>
      <c r="I117" s="38">
        <v>3</v>
      </c>
      <c r="J117" s="51" t="s">
        <v>296</v>
      </c>
      <c r="K117" s="36" t="s">
        <v>303</v>
      </c>
      <c r="L117" s="36" t="s">
        <v>332</v>
      </c>
      <c r="M117" s="39">
        <v>5.1909999999999998</v>
      </c>
      <c r="N117" s="36" t="str">
        <f>VLOOKUP(C117,[1]Products_ENG!$B$5:$W$1946,22,0)</f>
        <v>EPDM / V2A</v>
      </c>
      <c r="O117" s="36" t="s">
        <v>340</v>
      </c>
    </row>
    <row r="118" spans="2:15" x14ac:dyDescent="0.2">
      <c r="B118" s="36" t="s">
        <v>457</v>
      </c>
      <c r="C118" s="36" t="s">
        <v>136</v>
      </c>
      <c r="D118" s="36">
        <v>4260391378188</v>
      </c>
      <c r="E118" s="37" t="s">
        <v>251</v>
      </c>
      <c r="F118" s="37" t="s">
        <v>225</v>
      </c>
      <c r="G118" s="38">
        <v>90</v>
      </c>
      <c r="H118" s="38">
        <v>5</v>
      </c>
      <c r="I118" s="38">
        <v>15</v>
      </c>
      <c r="J118" s="51" t="s">
        <v>296</v>
      </c>
      <c r="K118" s="36" t="s">
        <v>304</v>
      </c>
      <c r="L118" s="36" t="s">
        <v>333</v>
      </c>
      <c r="M118" s="39">
        <v>6.2349999999999994</v>
      </c>
      <c r="N118" s="36" t="str">
        <f>VLOOKUP(C118,[1]Products_ENG!$B$5:$W$1946,22,0)</f>
        <v>EPDM / V2A</v>
      </c>
      <c r="O118" s="36" t="s">
        <v>340</v>
      </c>
    </row>
    <row r="119" spans="2:15" x14ac:dyDescent="0.2">
      <c r="B119" s="36" t="s">
        <v>458</v>
      </c>
      <c r="C119" s="36" t="s">
        <v>137</v>
      </c>
      <c r="D119" s="36">
        <v>4260391378195</v>
      </c>
      <c r="E119" s="37" t="s">
        <v>252</v>
      </c>
      <c r="F119" s="37" t="s">
        <v>227</v>
      </c>
      <c r="G119" s="38">
        <v>110</v>
      </c>
      <c r="H119" s="38">
        <v>5</v>
      </c>
      <c r="I119" s="38">
        <v>15</v>
      </c>
      <c r="J119" s="51" t="s">
        <v>296</v>
      </c>
      <c r="K119" s="36" t="s">
        <v>304</v>
      </c>
      <c r="L119" s="36" t="s">
        <v>334</v>
      </c>
      <c r="M119" s="39">
        <v>14.036</v>
      </c>
      <c r="N119" s="36" t="str">
        <f>VLOOKUP(C119,[1]Products_ENG!$B$5:$W$1946,22,0)</f>
        <v>EPDM / V2A</v>
      </c>
      <c r="O119" s="36" t="s">
        <v>340</v>
      </c>
    </row>
    <row r="120" spans="2:15" x14ac:dyDescent="0.2">
      <c r="B120" s="36" t="s">
        <v>459</v>
      </c>
      <c r="C120" s="36" t="s">
        <v>138</v>
      </c>
      <c r="D120" s="36">
        <v>4260391378201</v>
      </c>
      <c r="E120" s="37" t="s">
        <v>253</v>
      </c>
      <c r="F120" s="37" t="s">
        <v>229</v>
      </c>
      <c r="G120" s="38">
        <v>110</v>
      </c>
      <c r="H120" s="38">
        <v>5</v>
      </c>
      <c r="I120" s="38">
        <v>15</v>
      </c>
      <c r="J120" s="51" t="s">
        <v>296</v>
      </c>
      <c r="K120" s="36" t="s">
        <v>304</v>
      </c>
      <c r="L120" s="36" t="s">
        <v>334</v>
      </c>
      <c r="M120" s="39">
        <v>11.339</v>
      </c>
      <c r="N120" s="36" t="str">
        <f>VLOOKUP(C120,[1]Products_ENG!$B$5:$W$1946,22,0)</f>
        <v>EPDM / V2A</v>
      </c>
      <c r="O120" s="36" t="s">
        <v>340</v>
      </c>
    </row>
    <row r="121" spans="2:15" x14ac:dyDescent="0.2">
      <c r="B121" s="36" t="s">
        <v>460</v>
      </c>
      <c r="C121" s="36" t="s">
        <v>139</v>
      </c>
      <c r="D121" s="36">
        <v>4260391378218</v>
      </c>
      <c r="E121" s="37" t="s">
        <v>254</v>
      </c>
      <c r="F121" s="37" t="s">
        <v>231</v>
      </c>
      <c r="G121" s="38">
        <v>110</v>
      </c>
      <c r="H121" s="38">
        <v>5</v>
      </c>
      <c r="I121" s="38">
        <v>15</v>
      </c>
      <c r="J121" s="51" t="s">
        <v>296</v>
      </c>
      <c r="K121" s="36" t="s">
        <v>304</v>
      </c>
      <c r="L121" s="36" t="s">
        <v>334</v>
      </c>
      <c r="M121" s="39">
        <v>13.571999999999999</v>
      </c>
      <c r="N121" s="36" t="str">
        <f>VLOOKUP(C121,[1]Products_ENG!$B$5:$W$1946,22,0)</f>
        <v>EPDM / V2A</v>
      </c>
      <c r="O121" s="36" t="s">
        <v>340</v>
      </c>
    </row>
    <row r="122" spans="2:15" x14ac:dyDescent="0.2">
      <c r="B122" s="36" t="s">
        <v>461</v>
      </c>
      <c r="C122" s="36" t="s">
        <v>140</v>
      </c>
      <c r="D122" s="36">
        <v>4260391378225</v>
      </c>
      <c r="E122" s="37" t="s">
        <v>255</v>
      </c>
      <c r="F122" s="37" t="s">
        <v>233</v>
      </c>
      <c r="G122" s="38">
        <v>140</v>
      </c>
      <c r="H122" s="38">
        <v>5</v>
      </c>
      <c r="I122" s="38">
        <v>35</v>
      </c>
      <c r="J122" s="51" t="s">
        <v>296</v>
      </c>
      <c r="K122" s="36" t="s">
        <v>305</v>
      </c>
      <c r="L122" s="36" t="s">
        <v>335</v>
      </c>
      <c r="M122" s="39">
        <v>20.88</v>
      </c>
      <c r="N122" s="36" t="str">
        <f>VLOOKUP(C122,[1]Products_ENG!$B$5:$W$1946,22,0)</f>
        <v>EPDM / V2A</v>
      </c>
      <c r="O122" s="36" t="s">
        <v>340</v>
      </c>
    </row>
    <row r="123" spans="2:15" x14ac:dyDescent="0.2">
      <c r="B123" s="36" t="s">
        <v>462</v>
      </c>
      <c r="C123" s="36" t="s">
        <v>141</v>
      </c>
      <c r="D123" s="36">
        <v>4260391378232</v>
      </c>
      <c r="E123" s="37" t="s">
        <v>255</v>
      </c>
      <c r="F123" s="37" t="s">
        <v>234</v>
      </c>
      <c r="G123" s="38">
        <v>140</v>
      </c>
      <c r="H123" s="38">
        <v>5</v>
      </c>
      <c r="I123" s="38">
        <v>35</v>
      </c>
      <c r="J123" s="51" t="s">
        <v>296</v>
      </c>
      <c r="K123" s="36" t="s">
        <v>305</v>
      </c>
      <c r="L123" s="36" t="s">
        <v>335</v>
      </c>
      <c r="M123" s="39">
        <v>17.225999999999999</v>
      </c>
      <c r="N123" s="36" t="str">
        <f>VLOOKUP(C123,[1]Products_ENG!$B$5:$W$1946,22,0)</f>
        <v>EPDM / V2A</v>
      </c>
      <c r="O123" s="36" t="s">
        <v>340</v>
      </c>
    </row>
    <row r="124" spans="2:15" x14ac:dyDescent="0.2">
      <c r="B124" s="36" t="s">
        <v>463</v>
      </c>
      <c r="C124" s="36" t="s">
        <v>142</v>
      </c>
      <c r="D124" s="36">
        <v>4260391378249</v>
      </c>
      <c r="E124" s="37" t="s">
        <v>256</v>
      </c>
      <c r="F124" s="37" t="s">
        <v>236</v>
      </c>
      <c r="G124" s="38">
        <v>140</v>
      </c>
      <c r="H124" s="38">
        <v>5</v>
      </c>
      <c r="I124" s="38">
        <v>35</v>
      </c>
      <c r="J124" s="51" t="s">
        <v>296</v>
      </c>
      <c r="K124" s="36" t="s">
        <v>305</v>
      </c>
      <c r="L124" s="36" t="s">
        <v>335</v>
      </c>
      <c r="M124" s="39">
        <v>20.242000000000001</v>
      </c>
      <c r="N124" s="36" t="str">
        <f>VLOOKUP(C124,[1]Products_ENG!$B$5:$W$1946,22,0)</f>
        <v>EPDM / V2A</v>
      </c>
      <c r="O124" s="36" t="s">
        <v>340</v>
      </c>
    </row>
    <row r="125" spans="2:15" x14ac:dyDescent="0.2">
      <c r="B125" s="36" t="s">
        <v>464</v>
      </c>
      <c r="C125" s="36" t="s">
        <v>143</v>
      </c>
      <c r="D125" s="36">
        <v>4260391378256</v>
      </c>
      <c r="E125" s="37" t="s">
        <v>257</v>
      </c>
      <c r="F125" s="37" t="s">
        <v>238</v>
      </c>
      <c r="G125" s="38">
        <v>140</v>
      </c>
      <c r="H125" s="38">
        <v>5</v>
      </c>
      <c r="I125" s="38">
        <v>35</v>
      </c>
      <c r="J125" s="51" t="s">
        <v>296</v>
      </c>
      <c r="K125" s="36" t="s">
        <v>305</v>
      </c>
      <c r="L125" s="36" t="s">
        <v>335</v>
      </c>
      <c r="M125" s="39">
        <v>19.777999999999999</v>
      </c>
      <c r="N125" s="36" t="str">
        <f>VLOOKUP(C125,[1]Products_ENG!$B$5:$W$1946,22,0)</f>
        <v>EPDM / V2A</v>
      </c>
      <c r="O125" s="36" t="s">
        <v>340</v>
      </c>
    </row>
    <row r="126" spans="2:15" x14ac:dyDescent="0.2">
      <c r="B126" s="36" t="s">
        <v>465</v>
      </c>
      <c r="C126" s="36" t="s">
        <v>144</v>
      </c>
      <c r="D126" s="36">
        <v>4260391378263</v>
      </c>
      <c r="E126" s="37" t="s">
        <v>258</v>
      </c>
      <c r="F126" s="37" t="s">
        <v>240</v>
      </c>
      <c r="G126" s="38">
        <v>150</v>
      </c>
      <c r="H126" s="38">
        <v>5</v>
      </c>
      <c r="I126" s="38">
        <v>65</v>
      </c>
      <c r="J126" s="51" t="s">
        <v>296</v>
      </c>
      <c r="K126" s="36" t="s">
        <v>306</v>
      </c>
      <c r="L126" s="36" t="s">
        <v>336</v>
      </c>
      <c r="M126" s="39">
        <v>38.714999999999996</v>
      </c>
      <c r="N126" s="36" t="str">
        <f>VLOOKUP(C126,[1]Products_ENG!$B$5:$W$1946,22,0)</f>
        <v>EPDM / V2A</v>
      </c>
      <c r="O126" s="36" t="s">
        <v>340</v>
      </c>
    </row>
    <row r="127" spans="2:15" x14ac:dyDescent="0.2">
      <c r="B127" s="36" t="s">
        <v>466</v>
      </c>
      <c r="C127" s="36" t="s">
        <v>145</v>
      </c>
      <c r="D127" s="36">
        <v>4260391378270</v>
      </c>
      <c r="E127" s="37" t="s">
        <v>259</v>
      </c>
      <c r="F127" s="37" t="s">
        <v>242</v>
      </c>
      <c r="G127" s="38">
        <v>150</v>
      </c>
      <c r="H127" s="38">
        <v>5</v>
      </c>
      <c r="I127" s="38">
        <v>65</v>
      </c>
      <c r="J127" s="51" t="s">
        <v>296</v>
      </c>
      <c r="K127" s="36" t="s">
        <v>306</v>
      </c>
      <c r="L127" s="36" t="s">
        <v>336</v>
      </c>
      <c r="M127" s="39">
        <v>37.584000000000003</v>
      </c>
      <c r="N127" s="36" t="str">
        <f>VLOOKUP(C127,[1]Products_ENG!$B$5:$W$1946,22,0)</f>
        <v>EPDM / V2A</v>
      </c>
      <c r="O127" s="36" t="s">
        <v>340</v>
      </c>
    </row>
    <row r="128" spans="2:15" x14ac:dyDescent="0.2">
      <c r="B128" s="36" t="s">
        <v>467</v>
      </c>
      <c r="C128" s="36" t="s">
        <v>146</v>
      </c>
      <c r="D128" s="36">
        <v>4260391378287</v>
      </c>
      <c r="E128" s="37" t="s">
        <v>260</v>
      </c>
      <c r="F128" s="37" t="s">
        <v>244</v>
      </c>
      <c r="G128" s="38">
        <v>140</v>
      </c>
      <c r="H128" s="38">
        <v>5</v>
      </c>
      <c r="I128" s="38">
        <v>50</v>
      </c>
      <c r="J128" s="51" t="s">
        <v>296</v>
      </c>
      <c r="K128" s="36" t="s">
        <v>306</v>
      </c>
      <c r="L128" s="36" t="s">
        <v>336</v>
      </c>
      <c r="M128" s="39">
        <v>35.263999999999996</v>
      </c>
      <c r="N128" s="36" t="str">
        <f>VLOOKUP(C128,[1]Products_ENG!$B$5:$W$1946,22,0)</f>
        <v>EPDM / V2A</v>
      </c>
      <c r="O128" s="36" t="s">
        <v>340</v>
      </c>
    </row>
    <row r="129" spans="2:15" x14ac:dyDescent="0.2">
      <c r="B129" s="36" t="s">
        <v>468</v>
      </c>
      <c r="C129" s="36" t="s">
        <v>147</v>
      </c>
      <c r="D129" s="36">
        <v>4260391378294</v>
      </c>
      <c r="E129" s="37" t="s">
        <v>261</v>
      </c>
      <c r="F129" s="37" t="s">
        <v>246</v>
      </c>
      <c r="G129" s="38">
        <v>190</v>
      </c>
      <c r="H129" s="38">
        <v>5</v>
      </c>
      <c r="I129" s="38">
        <v>130</v>
      </c>
      <c r="J129" s="51" t="s">
        <v>296</v>
      </c>
      <c r="K129" s="36" t="s">
        <v>307</v>
      </c>
      <c r="L129" s="36" t="s">
        <v>337</v>
      </c>
      <c r="M129" s="39">
        <v>78.503</v>
      </c>
      <c r="N129" s="36" t="str">
        <f>VLOOKUP(C129,[1]Products_ENG!$B$5:$W$1946,22,0)</f>
        <v>EPDM / V2A</v>
      </c>
      <c r="O129" s="36" t="s">
        <v>340</v>
      </c>
    </row>
    <row r="130" spans="2:15" x14ac:dyDescent="0.2">
      <c r="B130" s="36" t="s">
        <v>469</v>
      </c>
      <c r="C130" s="36" t="s">
        <v>148</v>
      </c>
      <c r="D130" s="36">
        <v>4260391378300</v>
      </c>
      <c r="E130" s="37" t="s">
        <v>262</v>
      </c>
      <c r="F130" s="37" t="s">
        <v>248</v>
      </c>
      <c r="G130" s="38">
        <v>160</v>
      </c>
      <c r="H130" s="38">
        <v>5</v>
      </c>
      <c r="I130" s="38">
        <v>85</v>
      </c>
      <c r="J130" s="51" t="s">
        <v>296</v>
      </c>
      <c r="K130" s="36" t="s">
        <v>308</v>
      </c>
      <c r="L130" s="36" t="s">
        <v>338</v>
      </c>
      <c r="M130" s="39">
        <v>67.656999999999996</v>
      </c>
      <c r="N130" s="36" t="str">
        <f>VLOOKUP(C130,[1]Products_ENG!$B$5:$W$1946,22,0)</f>
        <v>EPDM / V2A</v>
      </c>
      <c r="O130" s="36" t="s">
        <v>340</v>
      </c>
    </row>
    <row r="131" spans="2:15" x14ac:dyDescent="0.2">
      <c r="B131" s="36" t="s">
        <v>470</v>
      </c>
      <c r="C131" s="36" t="s">
        <v>149</v>
      </c>
      <c r="D131" s="36">
        <v>4260391378317</v>
      </c>
      <c r="E131" s="37" t="s">
        <v>249</v>
      </c>
      <c r="F131" s="37" t="s">
        <v>220</v>
      </c>
      <c r="G131" s="38">
        <v>70</v>
      </c>
      <c r="H131" s="38">
        <v>5</v>
      </c>
      <c r="I131" s="38">
        <v>3</v>
      </c>
      <c r="J131" s="51" t="s">
        <v>296</v>
      </c>
      <c r="K131" s="36" t="s">
        <v>303</v>
      </c>
      <c r="L131" s="36" t="s">
        <v>332</v>
      </c>
      <c r="M131" s="39">
        <v>3.6539999999999999</v>
      </c>
      <c r="N131" s="36" t="str">
        <f>VLOOKUP(C131,[1]Products_ENG!$B$5:$W$1946,22,0)</f>
        <v>EPDM / V4A</v>
      </c>
      <c r="O131" s="36" t="s">
        <v>341</v>
      </c>
    </row>
    <row r="132" spans="2:15" x14ac:dyDescent="0.2">
      <c r="B132" s="36" t="s">
        <v>471</v>
      </c>
      <c r="C132" s="36" t="s">
        <v>150</v>
      </c>
      <c r="D132" s="36">
        <v>4260391378324</v>
      </c>
      <c r="E132" s="37" t="s">
        <v>250</v>
      </c>
      <c r="F132" s="37" t="s">
        <v>222</v>
      </c>
      <c r="G132" s="38">
        <v>70</v>
      </c>
      <c r="H132" s="38">
        <v>5</v>
      </c>
      <c r="I132" s="38">
        <v>3</v>
      </c>
      <c r="J132" s="51" t="s">
        <v>296</v>
      </c>
      <c r="K132" s="36" t="s">
        <v>303</v>
      </c>
      <c r="L132" s="36" t="s">
        <v>332</v>
      </c>
      <c r="M132" s="39">
        <v>5.1909999999999998</v>
      </c>
      <c r="N132" s="36" t="str">
        <f>VLOOKUP(C132,[1]Products_ENG!$B$5:$W$1946,22,0)</f>
        <v>EPDM / V4A</v>
      </c>
      <c r="O132" s="36" t="s">
        <v>341</v>
      </c>
    </row>
    <row r="133" spans="2:15" x14ac:dyDescent="0.2">
      <c r="B133" s="36" t="s">
        <v>472</v>
      </c>
      <c r="C133" s="36" t="s">
        <v>151</v>
      </c>
      <c r="D133" s="36">
        <v>4260391378331</v>
      </c>
      <c r="E133" s="37" t="s">
        <v>250</v>
      </c>
      <c r="F133" s="37" t="s">
        <v>223</v>
      </c>
      <c r="G133" s="38">
        <v>70</v>
      </c>
      <c r="H133" s="38">
        <v>5</v>
      </c>
      <c r="I133" s="38">
        <v>3</v>
      </c>
      <c r="J133" s="51" t="s">
        <v>296</v>
      </c>
      <c r="K133" s="36" t="s">
        <v>303</v>
      </c>
      <c r="L133" s="36" t="s">
        <v>332</v>
      </c>
      <c r="M133" s="39">
        <v>5.452</v>
      </c>
      <c r="N133" s="36" t="str">
        <f>VLOOKUP(C133,[1]Products_ENG!$B$5:$W$1946,22,0)</f>
        <v>EPDM / V4A</v>
      </c>
      <c r="O133" s="36" t="s">
        <v>341</v>
      </c>
    </row>
    <row r="134" spans="2:15" x14ac:dyDescent="0.2">
      <c r="B134" s="36" t="s">
        <v>473</v>
      </c>
      <c r="C134" s="36" t="s">
        <v>152</v>
      </c>
      <c r="D134" s="36">
        <v>4260391378348</v>
      </c>
      <c r="E134" s="37" t="s">
        <v>251</v>
      </c>
      <c r="F134" s="37" t="s">
        <v>225</v>
      </c>
      <c r="G134" s="38">
        <v>90</v>
      </c>
      <c r="H134" s="38">
        <v>5</v>
      </c>
      <c r="I134" s="38">
        <v>15</v>
      </c>
      <c r="J134" s="51" t="s">
        <v>296</v>
      </c>
      <c r="K134" s="36" t="s">
        <v>304</v>
      </c>
      <c r="L134" s="36" t="s">
        <v>333</v>
      </c>
      <c r="M134" s="39">
        <v>6.5249999999999995</v>
      </c>
      <c r="N134" s="36" t="str">
        <f>VLOOKUP(C134,[1]Products_ENG!$B$5:$W$1946,22,0)</f>
        <v>EPDM / V4A</v>
      </c>
      <c r="O134" s="36" t="s">
        <v>341</v>
      </c>
    </row>
    <row r="135" spans="2:15" x14ac:dyDescent="0.2">
      <c r="B135" s="36" t="s">
        <v>474</v>
      </c>
      <c r="C135" s="36" t="s">
        <v>153</v>
      </c>
      <c r="D135" s="36">
        <v>4260391378355</v>
      </c>
      <c r="E135" s="37" t="s">
        <v>252</v>
      </c>
      <c r="F135" s="37" t="s">
        <v>227</v>
      </c>
      <c r="G135" s="38">
        <v>110</v>
      </c>
      <c r="H135" s="38">
        <v>5</v>
      </c>
      <c r="I135" s="38">
        <v>15</v>
      </c>
      <c r="J135" s="51" t="s">
        <v>296</v>
      </c>
      <c r="K135" s="36" t="s">
        <v>304</v>
      </c>
      <c r="L135" s="36" t="s">
        <v>334</v>
      </c>
      <c r="M135" s="39">
        <v>14.731999999999999</v>
      </c>
      <c r="N135" s="36" t="str">
        <f>VLOOKUP(C135,[1]Products_ENG!$B$5:$W$1946,22,0)</f>
        <v>EPDM / V4A</v>
      </c>
      <c r="O135" s="36" t="s">
        <v>341</v>
      </c>
    </row>
    <row r="136" spans="2:15" x14ac:dyDescent="0.2">
      <c r="B136" s="36" t="s">
        <v>475</v>
      </c>
      <c r="C136" s="36" t="s">
        <v>154</v>
      </c>
      <c r="D136" s="36">
        <v>4260391378362</v>
      </c>
      <c r="E136" s="37" t="s">
        <v>253</v>
      </c>
      <c r="F136" s="37" t="s">
        <v>229</v>
      </c>
      <c r="G136" s="38">
        <v>110</v>
      </c>
      <c r="H136" s="38">
        <v>5</v>
      </c>
      <c r="I136" s="38">
        <v>15</v>
      </c>
      <c r="J136" s="51" t="s">
        <v>296</v>
      </c>
      <c r="K136" s="36" t="s">
        <v>304</v>
      </c>
      <c r="L136" s="36" t="s">
        <v>334</v>
      </c>
      <c r="M136" s="39">
        <v>11.889999999999999</v>
      </c>
      <c r="N136" s="36" t="str">
        <f>VLOOKUP(C136,[1]Products_ENG!$B$5:$W$1946,22,0)</f>
        <v>EPDM / V4A</v>
      </c>
      <c r="O136" s="36" t="s">
        <v>341</v>
      </c>
    </row>
    <row r="137" spans="2:15" x14ac:dyDescent="0.2">
      <c r="B137" s="36" t="s">
        <v>476</v>
      </c>
      <c r="C137" s="36" t="s">
        <v>155</v>
      </c>
      <c r="D137" s="36">
        <v>4260391378379</v>
      </c>
      <c r="E137" s="37" t="s">
        <v>254</v>
      </c>
      <c r="F137" s="37" t="s">
        <v>231</v>
      </c>
      <c r="G137" s="38">
        <v>110</v>
      </c>
      <c r="H137" s="38">
        <v>5</v>
      </c>
      <c r="I137" s="38">
        <v>15</v>
      </c>
      <c r="J137" s="51" t="s">
        <v>296</v>
      </c>
      <c r="K137" s="36" t="s">
        <v>304</v>
      </c>
      <c r="L137" s="36" t="s">
        <v>334</v>
      </c>
      <c r="M137" s="39">
        <v>14.239000000000001</v>
      </c>
      <c r="N137" s="36" t="str">
        <f>VLOOKUP(C137,[1]Products_ENG!$B$5:$W$1946,22,0)</f>
        <v>EPDM / V4A</v>
      </c>
      <c r="O137" s="36" t="s">
        <v>341</v>
      </c>
    </row>
    <row r="138" spans="2:15" x14ac:dyDescent="0.2">
      <c r="B138" s="36" t="s">
        <v>477</v>
      </c>
      <c r="C138" s="36" t="s">
        <v>156</v>
      </c>
      <c r="D138" s="36">
        <v>4260391378386</v>
      </c>
      <c r="E138" s="37" t="s">
        <v>255</v>
      </c>
      <c r="F138" s="37" t="s">
        <v>233</v>
      </c>
      <c r="G138" s="38">
        <v>140</v>
      </c>
      <c r="H138" s="38">
        <v>5</v>
      </c>
      <c r="I138" s="38">
        <v>35</v>
      </c>
      <c r="J138" s="51" t="s">
        <v>296</v>
      </c>
      <c r="K138" s="36" t="s">
        <v>305</v>
      </c>
      <c r="L138" s="36" t="s">
        <v>335</v>
      </c>
      <c r="M138" s="39">
        <v>21.909499999999998</v>
      </c>
      <c r="N138" s="36" t="str">
        <f>VLOOKUP(C138,[1]Products_ENG!$B$5:$W$1946,22,0)</f>
        <v>EPDM / V4A</v>
      </c>
      <c r="O138" s="36" t="s">
        <v>341</v>
      </c>
    </row>
    <row r="139" spans="2:15" x14ac:dyDescent="0.2">
      <c r="B139" s="36" t="s">
        <v>478</v>
      </c>
      <c r="C139" s="36" t="s">
        <v>157</v>
      </c>
      <c r="D139" s="36">
        <v>4260391378393</v>
      </c>
      <c r="E139" s="37" t="s">
        <v>255</v>
      </c>
      <c r="F139" s="37" t="s">
        <v>234</v>
      </c>
      <c r="G139" s="38">
        <v>140</v>
      </c>
      <c r="H139" s="38">
        <v>5</v>
      </c>
      <c r="I139" s="38">
        <v>35</v>
      </c>
      <c r="J139" s="51" t="s">
        <v>296</v>
      </c>
      <c r="K139" s="36" t="s">
        <v>305</v>
      </c>
      <c r="L139" s="36" t="s">
        <v>335</v>
      </c>
      <c r="M139" s="39">
        <v>18.081500000000002</v>
      </c>
      <c r="N139" s="36" t="str">
        <f>VLOOKUP(C139,[1]Products_ENG!$B$5:$W$1946,22,0)</f>
        <v>EPDM / V4A</v>
      </c>
      <c r="O139" s="36" t="s">
        <v>341</v>
      </c>
    </row>
    <row r="140" spans="2:15" x14ac:dyDescent="0.2">
      <c r="B140" s="36" t="s">
        <v>479</v>
      </c>
      <c r="C140" s="36" t="s">
        <v>158</v>
      </c>
      <c r="D140" s="36">
        <v>4260391378409</v>
      </c>
      <c r="E140" s="37" t="s">
        <v>256</v>
      </c>
      <c r="F140" s="37" t="s">
        <v>236</v>
      </c>
      <c r="G140" s="38">
        <v>140</v>
      </c>
      <c r="H140" s="38">
        <v>5</v>
      </c>
      <c r="I140" s="38">
        <v>35</v>
      </c>
      <c r="J140" s="51" t="s">
        <v>296</v>
      </c>
      <c r="K140" s="36" t="s">
        <v>305</v>
      </c>
      <c r="L140" s="36" t="s">
        <v>335</v>
      </c>
      <c r="M140" s="39">
        <v>21.2425</v>
      </c>
      <c r="N140" s="36" t="str">
        <f>VLOOKUP(C140,[1]Products_ENG!$B$5:$W$1946,22,0)</f>
        <v>EPDM / V4A</v>
      </c>
      <c r="O140" s="36" t="s">
        <v>341</v>
      </c>
    </row>
    <row r="141" spans="2:15" x14ac:dyDescent="0.2">
      <c r="B141" s="36" t="s">
        <v>480</v>
      </c>
      <c r="C141" s="36" t="s">
        <v>159</v>
      </c>
      <c r="D141" s="36">
        <v>4260391378416</v>
      </c>
      <c r="E141" s="37" t="s">
        <v>257</v>
      </c>
      <c r="F141" s="37" t="s">
        <v>238</v>
      </c>
      <c r="G141" s="38">
        <v>140</v>
      </c>
      <c r="H141" s="38">
        <v>5</v>
      </c>
      <c r="I141" s="38">
        <v>35</v>
      </c>
      <c r="J141" s="51" t="s">
        <v>296</v>
      </c>
      <c r="K141" s="36" t="s">
        <v>305</v>
      </c>
      <c r="L141" s="36" t="s">
        <v>335</v>
      </c>
      <c r="M141" s="39">
        <v>20.763999999999999</v>
      </c>
      <c r="N141" s="36" t="str">
        <f>VLOOKUP(C141,[1]Products_ENG!$B$5:$W$1946,22,0)</f>
        <v>EPDM / V4A</v>
      </c>
      <c r="O141" s="36" t="s">
        <v>341</v>
      </c>
    </row>
    <row r="142" spans="2:15" x14ac:dyDescent="0.2">
      <c r="B142" s="36" t="s">
        <v>481</v>
      </c>
      <c r="C142" s="36" t="s">
        <v>160</v>
      </c>
      <c r="D142" s="36">
        <v>4260391378423</v>
      </c>
      <c r="E142" s="37" t="s">
        <v>258</v>
      </c>
      <c r="F142" s="37" t="s">
        <v>240</v>
      </c>
      <c r="G142" s="38">
        <v>150</v>
      </c>
      <c r="H142" s="38">
        <v>5</v>
      </c>
      <c r="I142" s="38">
        <v>65</v>
      </c>
      <c r="J142" s="51" t="s">
        <v>296</v>
      </c>
      <c r="K142" s="36" t="s">
        <v>306</v>
      </c>
      <c r="L142" s="36" t="s">
        <v>336</v>
      </c>
      <c r="M142" s="39">
        <v>40.657999999999994</v>
      </c>
      <c r="N142" s="36" t="str">
        <f>VLOOKUP(C142,[1]Products_ENG!$B$5:$W$1946,22,0)</f>
        <v>EPDM / V4A</v>
      </c>
      <c r="O142" s="36" t="s">
        <v>341</v>
      </c>
    </row>
    <row r="143" spans="2:15" x14ac:dyDescent="0.2">
      <c r="B143" s="36" t="s">
        <v>482</v>
      </c>
      <c r="C143" s="36" t="s">
        <v>161</v>
      </c>
      <c r="D143" s="36">
        <v>4260391378430</v>
      </c>
      <c r="E143" s="37" t="s">
        <v>259</v>
      </c>
      <c r="F143" s="37" t="s">
        <v>242</v>
      </c>
      <c r="G143" s="38">
        <v>150</v>
      </c>
      <c r="H143" s="38">
        <v>5</v>
      </c>
      <c r="I143" s="38">
        <v>65</v>
      </c>
      <c r="J143" s="51" t="s">
        <v>296</v>
      </c>
      <c r="K143" s="36" t="s">
        <v>306</v>
      </c>
      <c r="L143" s="36" t="s">
        <v>336</v>
      </c>
      <c r="M143" s="39">
        <v>39.468999999999994</v>
      </c>
      <c r="N143" s="36" t="str">
        <f>VLOOKUP(C143,[1]Products_ENG!$B$5:$W$1946,22,0)</f>
        <v>EPDM / V4A</v>
      </c>
      <c r="O143" s="36" t="s">
        <v>341</v>
      </c>
    </row>
    <row r="144" spans="2:15" x14ac:dyDescent="0.2">
      <c r="B144" s="36" t="s">
        <v>483</v>
      </c>
      <c r="C144" s="36" t="s">
        <v>162</v>
      </c>
      <c r="D144" s="36">
        <v>4260391378447</v>
      </c>
      <c r="E144" s="37" t="s">
        <v>260</v>
      </c>
      <c r="F144" s="37" t="s">
        <v>244</v>
      </c>
      <c r="G144" s="38">
        <v>140</v>
      </c>
      <c r="H144" s="38">
        <v>5</v>
      </c>
      <c r="I144" s="38">
        <v>50</v>
      </c>
      <c r="J144" s="51" t="s">
        <v>296</v>
      </c>
      <c r="K144" s="36" t="s">
        <v>306</v>
      </c>
      <c r="L144" s="36" t="s">
        <v>336</v>
      </c>
      <c r="M144" s="39">
        <v>37.032999999999994</v>
      </c>
      <c r="N144" s="36" t="str">
        <f>VLOOKUP(C144,[1]Products_ENG!$B$5:$W$1946,22,0)</f>
        <v>EPDM / V4A</v>
      </c>
      <c r="O144" s="36" t="s">
        <v>341</v>
      </c>
    </row>
    <row r="145" spans="2:15" x14ac:dyDescent="0.2">
      <c r="B145" s="36" t="s">
        <v>484</v>
      </c>
      <c r="C145" s="36" t="s">
        <v>163</v>
      </c>
      <c r="D145" s="36">
        <v>4260391378454</v>
      </c>
      <c r="E145" s="37" t="s">
        <v>261</v>
      </c>
      <c r="F145" s="37" t="s">
        <v>246</v>
      </c>
      <c r="G145" s="38">
        <v>190</v>
      </c>
      <c r="H145" s="38">
        <v>5</v>
      </c>
      <c r="I145" s="38">
        <v>130</v>
      </c>
      <c r="J145" s="51" t="s">
        <v>296</v>
      </c>
      <c r="K145" s="36" t="s">
        <v>307</v>
      </c>
      <c r="L145" s="36" t="s">
        <v>337</v>
      </c>
      <c r="M145" s="39">
        <v>82.418000000000006</v>
      </c>
      <c r="N145" s="36" t="str">
        <f>VLOOKUP(C145,[1]Products_ENG!$B$5:$W$1946,22,0)</f>
        <v>EPDM / V4A</v>
      </c>
      <c r="O145" s="36" t="s">
        <v>341</v>
      </c>
    </row>
    <row r="146" spans="2:15" x14ac:dyDescent="0.2">
      <c r="B146" s="36" t="s">
        <v>485</v>
      </c>
      <c r="C146" s="36" t="s">
        <v>164</v>
      </c>
      <c r="D146" s="36">
        <v>4260391378461</v>
      </c>
      <c r="E146" s="37" t="s">
        <v>262</v>
      </c>
      <c r="F146" s="37" t="s">
        <v>248</v>
      </c>
      <c r="G146" s="38">
        <v>160</v>
      </c>
      <c r="H146" s="38">
        <v>5</v>
      </c>
      <c r="I146" s="38">
        <v>85</v>
      </c>
      <c r="J146" s="51" t="s">
        <v>296</v>
      </c>
      <c r="K146" s="36" t="s">
        <v>308</v>
      </c>
      <c r="L146" s="36" t="s">
        <v>338</v>
      </c>
      <c r="M146" s="39">
        <v>71.020999999999987</v>
      </c>
      <c r="N146" s="36" t="str">
        <f>VLOOKUP(C146,[1]Products_ENG!$B$5:$W$1946,22,0)</f>
        <v>EPDM / V4A</v>
      </c>
      <c r="O146" s="36" t="s">
        <v>341</v>
      </c>
    </row>
    <row r="147" spans="2:15" x14ac:dyDescent="0.2">
      <c r="B147" s="36" t="s">
        <v>486</v>
      </c>
      <c r="C147" s="36" t="s">
        <v>165</v>
      </c>
      <c r="D147" s="36">
        <v>4260391378478</v>
      </c>
      <c r="E147" s="37" t="s">
        <v>249</v>
      </c>
      <c r="F147" s="37" t="s">
        <v>220</v>
      </c>
      <c r="G147" s="38">
        <v>70</v>
      </c>
      <c r="H147" s="38">
        <v>5</v>
      </c>
      <c r="I147" s="38">
        <v>3</v>
      </c>
      <c r="J147" s="51" t="s">
        <v>296</v>
      </c>
      <c r="K147" s="36" t="s">
        <v>303</v>
      </c>
      <c r="L147" s="36" t="s">
        <v>332</v>
      </c>
      <c r="M147" s="39">
        <v>3.6539999999999999</v>
      </c>
      <c r="N147" s="36" t="str">
        <f>VLOOKUP(C147,[1]Products_ENG!$B$5:$W$1946,22,0)</f>
        <v>NBR / VZ</v>
      </c>
      <c r="O147" s="36" t="s">
        <v>339</v>
      </c>
    </row>
    <row r="148" spans="2:15" x14ac:dyDescent="0.2">
      <c r="B148" s="36" t="s">
        <v>487</v>
      </c>
      <c r="C148" s="36" t="s">
        <v>166</v>
      </c>
      <c r="D148" s="36">
        <v>4260391378485</v>
      </c>
      <c r="E148" s="37" t="s">
        <v>250</v>
      </c>
      <c r="F148" s="37" t="s">
        <v>222</v>
      </c>
      <c r="G148" s="38">
        <v>70</v>
      </c>
      <c r="H148" s="38">
        <v>5</v>
      </c>
      <c r="I148" s="38">
        <v>3</v>
      </c>
      <c r="J148" s="51" t="s">
        <v>296</v>
      </c>
      <c r="K148" s="36" t="s">
        <v>303</v>
      </c>
      <c r="L148" s="36" t="s">
        <v>332</v>
      </c>
      <c r="M148" s="39">
        <v>4.2629999999999999</v>
      </c>
      <c r="N148" s="36" t="str">
        <f>VLOOKUP(C148,[1]Products_ENG!$B$5:$W$1946,22,0)</f>
        <v>NBR / VZ</v>
      </c>
      <c r="O148" s="36" t="s">
        <v>339</v>
      </c>
    </row>
    <row r="149" spans="2:15" x14ac:dyDescent="0.2">
      <c r="B149" s="36" t="s">
        <v>488</v>
      </c>
      <c r="C149" s="36" t="s">
        <v>167</v>
      </c>
      <c r="D149" s="36">
        <v>4260391378492</v>
      </c>
      <c r="E149" s="37" t="s">
        <v>250</v>
      </c>
      <c r="F149" s="37" t="s">
        <v>223</v>
      </c>
      <c r="G149" s="38">
        <v>70</v>
      </c>
      <c r="H149" s="38">
        <v>5</v>
      </c>
      <c r="I149" s="38">
        <v>3</v>
      </c>
      <c r="J149" s="51" t="s">
        <v>296</v>
      </c>
      <c r="K149" s="36" t="s">
        <v>303</v>
      </c>
      <c r="L149" s="36" t="s">
        <v>332</v>
      </c>
      <c r="M149" s="39">
        <v>4.4079999999999995</v>
      </c>
      <c r="N149" s="36" t="str">
        <f>VLOOKUP(C149,[1]Products_ENG!$B$5:$W$1946,22,0)</f>
        <v>NBR / VZ</v>
      </c>
      <c r="O149" s="36" t="s">
        <v>339</v>
      </c>
    </row>
    <row r="150" spans="2:15" x14ac:dyDescent="0.2">
      <c r="B150" s="36" t="s">
        <v>489</v>
      </c>
      <c r="C150" s="36" t="s">
        <v>168</v>
      </c>
      <c r="D150" s="36">
        <v>4260391378508</v>
      </c>
      <c r="E150" s="37" t="s">
        <v>251</v>
      </c>
      <c r="F150" s="37" t="s">
        <v>225</v>
      </c>
      <c r="G150" s="38">
        <v>90</v>
      </c>
      <c r="H150" s="38">
        <v>5</v>
      </c>
      <c r="I150" s="38">
        <v>15</v>
      </c>
      <c r="J150" s="51" t="s">
        <v>296</v>
      </c>
      <c r="K150" s="36" t="s">
        <v>304</v>
      </c>
      <c r="L150" s="36" t="s">
        <v>333</v>
      </c>
      <c r="M150" s="39">
        <v>6.4669999999999996</v>
      </c>
      <c r="N150" s="36" t="str">
        <f>VLOOKUP(C150,[1]Products_ENG!$B$5:$W$1946,22,0)</f>
        <v>NBR / VZ</v>
      </c>
      <c r="O150" s="36" t="s">
        <v>339</v>
      </c>
    </row>
    <row r="151" spans="2:15" x14ac:dyDescent="0.2">
      <c r="B151" s="36" t="s">
        <v>490</v>
      </c>
      <c r="C151" s="36" t="s">
        <v>169</v>
      </c>
      <c r="D151" s="36">
        <v>4260391378515</v>
      </c>
      <c r="E151" s="37" t="s">
        <v>252</v>
      </c>
      <c r="F151" s="37" t="s">
        <v>227</v>
      </c>
      <c r="G151" s="38">
        <v>110</v>
      </c>
      <c r="H151" s="38">
        <v>5</v>
      </c>
      <c r="I151" s="38">
        <v>15</v>
      </c>
      <c r="J151" s="51" t="s">
        <v>296</v>
      </c>
      <c r="K151" s="36" t="s">
        <v>304</v>
      </c>
      <c r="L151" s="36" t="s">
        <v>334</v>
      </c>
      <c r="M151" s="39">
        <v>12.121999999999998</v>
      </c>
      <c r="N151" s="36" t="str">
        <f>VLOOKUP(C151,[1]Products_ENG!$B$5:$W$1946,22,0)</f>
        <v>NBR / VZ</v>
      </c>
      <c r="O151" s="36" t="s">
        <v>339</v>
      </c>
    </row>
    <row r="152" spans="2:15" x14ac:dyDescent="0.2">
      <c r="B152" s="36" t="s">
        <v>491</v>
      </c>
      <c r="C152" s="36" t="s">
        <v>170</v>
      </c>
      <c r="D152" s="36">
        <v>4260391378522</v>
      </c>
      <c r="E152" s="37" t="s">
        <v>253</v>
      </c>
      <c r="F152" s="37" t="s">
        <v>229</v>
      </c>
      <c r="G152" s="38">
        <v>110</v>
      </c>
      <c r="H152" s="38">
        <v>5</v>
      </c>
      <c r="I152" s="38">
        <v>15</v>
      </c>
      <c r="J152" s="51" t="s">
        <v>296</v>
      </c>
      <c r="K152" s="36" t="s">
        <v>304</v>
      </c>
      <c r="L152" s="36" t="s">
        <v>334</v>
      </c>
      <c r="M152" s="39">
        <v>10.846</v>
      </c>
      <c r="N152" s="36" t="str">
        <f>VLOOKUP(C152,[1]Products_ENG!$B$5:$W$1946,22,0)</f>
        <v>NBR / VZ</v>
      </c>
      <c r="O152" s="36" t="s">
        <v>339</v>
      </c>
    </row>
    <row r="153" spans="2:15" x14ac:dyDescent="0.2">
      <c r="B153" s="36" t="s">
        <v>492</v>
      </c>
      <c r="C153" s="36" t="s">
        <v>171</v>
      </c>
      <c r="D153" s="36">
        <v>4260391378539</v>
      </c>
      <c r="E153" s="37" t="s">
        <v>254</v>
      </c>
      <c r="F153" s="37" t="s">
        <v>231</v>
      </c>
      <c r="G153" s="38">
        <v>110</v>
      </c>
      <c r="H153" s="38">
        <v>5</v>
      </c>
      <c r="I153" s="38">
        <v>15</v>
      </c>
      <c r="J153" s="51" t="s">
        <v>296</v>
      </c>
      <c r="K153" s="36" t="s">
        <v>304</v>
      </c>
      <c r="L153" s="36" t="s">
        <v>334</v>
      </c>
      <c r="M153" s="39">
        <v>14.007</v>
      </c>
      <c r="N153" s="36" t="str">
        <f>VLOOKUP(C153,[1]Products_ENG!$B$5:$W$1946,22,0)</f>
        <v>NBR / VZ</v>
      </c>
      <c r="O153" s="36" t="s">
        <v>339</v>
      </c>
    </row>
    <row r="154" spans="2:15" x14ac:dyDescent="0.2">
      <c r="B154" s="36" t="s">
        <v>493</v>
      </c>
      <c r="C154" s="36" t="s">
        <v>172</v>
      </c>
      <c r="D154" s="36">
        <v>4260391378546</v>
      </c>
      <c r="E154" s="37" t="s">
        <v>255</v>
      </c>
      <c r="F154" s="37" t="s">
        <v>233</v>
      </c>
      <c r="G154" s="38">
        <v>140</v>
      </c>
      <c r="H154" s="38">
        <v>5</v>
      </c>
      <c r="I154" s="38">
        <v>35</v>
      </c>
      <c r="J154" s="51" t="s">
        <v>296</v>
      </c>
      <c r="K154" s="36" t="s">
        <v>305</v>
      </c>
      <c r="L154" s="36" t="s">
        <v>335</v>
      </c>
      <c r="M154" s="39">
        <v>18.501999999999999</v>
      </c>
      <c r="N154" s="36" t="str">
        <f>VLOOKUP(C154,[1]Products_ENG!$B$5:$W$1946,22,0)</f>
        <v>NBR / VZ</v>
      </c>
      <c r="O154" s="36" t="s">
        <v>339</v>
      </c>
    </row>
    <row r="155" spans="2:15" x14ac:dyDescent="0.2">
      <c r="B155" s="36" t="s">
        <v>494</v>
      </c>
      <c r="C155" s="36" t="s">
        <v>173</v>
      </c>
      <c r="D155" s="36">
        <v>4260391378553</v>
      </c>
      <c r="E155" s="37" t="s">
        <v>255</v>
      </c>
      <c r="F155" s="37" t="s">
        <v>234</v>
      </c>
      <c r="G155" s="38">
        <v>140</v>
      </c>
      <c r="H155" s="38">
        <v>5</v>
      </c>
      <c r="I155" s="38">
        <v>35</v>
      </c>
      <c r="J155" s="51" t="s">
        <v>296</v>
      </c>
      <c r="K155" s="36" t="s">
        <v>305</v>
      </c>
      <c r="L155" s="36" t="s">
        <v>335</v>
      </c>
      <c r="M155" s="39">
        <v>16.762</v>
      </c>
      <c r="N155" s="36" t="str">
        <f>VLOOKUP(C155,[1]Products_ENG!$B$5:$W$1946,22,0)</f>
        <v>NBR / VZ</v>
      </c>
      <c r="O155" s="36" t="s">
        <v>339</v>
      </c>
    </row>
    <row r="156" spans="2:15" x14ac:dyDescent="0.2">
      <c r="B156" s="36" t="s">
        <v>495</v>
      </c>
      <c r="C156" s="36" t="s">
        <v>174</v>
      </c>
      <c r="D156" s="36">
        <v>4260391378560</v>
      </c>
      <c r="E156" s="37" t="s">
        <v>256</v>
      </c>
      <c r="F156" s="37" t="s">
        <v>236</v>
      </c>
      <c r="G156" s="38">
        <v>140</v>
      </c>
      <c r="H156" s="38">
        <v>5</v>
      </c>
      <c r="I156" s="38">
        <v>35</v>
      </c>
      <c r="J156" s="51" t="s">
        <v>296</v>
      </c>
      <c r="K156" s="36" t="s">
        <v>305</v>
      </c>
      <c r="L156" s="36" t="s">
        <v>335</v>
      </c>
      <c r="M156" s="39">
        <v>17.864000000000001</v>
      </c>
      <c r="N156" s="36" t="str">
        <f>VLOOKUP(C156,[1]Products_ENG!$B$5:$W$1946,22,0)</f>
        <v>NBR / VZ</v>
      </c>
      <c r="O156" s="36" t="s">
        <v>339</v>
      </c>
    </row>
    <row r="157" spans="2:15" x14ac:dyDescent="0.2">
      <c r="B157" s="36" t="s">
        <v>496</v>
      </c>
      <c r="C157" s="36" t="s">
        <v>175</v>
      </c>
      <c r="D157" s="36">
        <v>4260391378577</v>
      </c>
      <c r="E157" s="37" t="s">
        <v>257</v>
      </c>
      <c r="F157" s="37" t="s">
        <v>238</v>
      </c>
      <c r="G157" s="38">
        <v>140</v>
      </c>
      <c r="H157" s="38">
        <v>5</v>
      </c>
      <c r="I157" s="38">
        <v>35</v>
      </c>
      <c r="J157" s="51" t="s">
        <v>296</v>
      </c>
      <c r="K157" s="36" t="s">
        <v>305</v>
      </c>
      <c r="L157" s="36" t="s">
        <v>335</v>
      </c>
      <c r="M157" s="39">
        <v>17.081</v>
      </c>
      <c r="N157" s="36" t="str">
        <f>VLOOKUP(C157,[1]Products_ENG!$B$5:$W$1946,22,0)</f>
        <v>NBR / VZ</v>
      </c>
      <c r="O157" s="36" t="s">
        <v>339</v>
      </c>
    </row>
    <row r="158" spans="2:15" x14ac:dyDescent="0.2">
      <c r="B158" s="36" t="s">
        <v>497</v>
      </c>
      <c r="C158" s="36" t="s">
        <v>176</v>
      </c>
      <c r="D158" s="36">
        <v>4260391378584</v>
      </c>
      <c r="E158" s="37" t="s">
        <v>258</v>
      </c>
      <c r="F158" s="37" t="s">
        <v>240</v>
      </c>
      <c r="G158" s="38">
        <v>150</v>
      </c>
      <c r="H158" s="38">
        <v>5</v>
      </c>
      <c r="I158" s="38">
        <v>65</v>
      </c>
      <c r="J158" s="51" t="s">
        <v>296</v>
      </c>
      <c r="K158" s="36" t="s">
        <v>306</v>
      </c>
      <c r="L158" s="36" t="s">
        <v>336</v>
      </c>
      <c r="M158" s="39">
        <v>35.582999999999998</v>
      </c>
      <c r="N158" s="36" t="str">
        <f>VLOOKUP(C158,[1]Products_ENG!$B$5:$W$1946,22,0)</f>
        <v>NBR / VZ</v>
      </c>
      <c r="O158" s="36" t="s">
        <v>339</v>
      </c>
    </row>
    <row r="159" spans="2:15" x14ac:dyDescent="0.2">
      <c r="B159" s="36" t="s">
        <v>498</v>
      </c>
      <c r="C159" s="36" t="s">
        <v>177</v>
      </c>
      <c r="D159" s="36">
        <v>4260391378591</v>
      </c>
      <c r="E159" s="37" t="s">
        <v>259</v>
      </c>
      <c r="F159" s="37" t="s">
        <v>242</v>
      </c>
      <c r="G159" s="38">
        <v>150</v>
      </c>
      <c r="H159" s="38">
        <v>5</v>
      </c>
      <c r="I159" s="38">
        <v>65</v>
      </c>
      <c r="J159" s="51" t="s">
        <v>296</v>
      </c>
      <c r="K159" s="36" t="s">
        <v>306</v>
      </c>
      <c r="L159" s="36" t="s">
        <v>336</v>
      </c>
      <c r="M159" s="39">
        <v>35.263999999999996</v>
      </c>
      <c r="N159" s="36" t="str">
        <f>VLOOKUP(C159,[1]Products_ENG!$B$5:$W$1946,22,0)</f>
        <v>NBR / VZ</v>
      </c>
      <c r="O159" s="36" t="s">
        <v>339</v>
      </c>
    </row>
    <row r="160" spans="2:15" x14ac:dyDescent="0.2">
      <c r="B160" s="36" t="s">
        <v>499</v>
      </c>
      <c r="C160" s="36" t="s">
        <v>178</v>
      </c>
      <c r="D160" s="36">
        <v>4260391378607</v>
      </c>
      <c r="E160" s="37" t="s">
        <v>260</v>
      </c>
      <c r="F160" s="37" t="s">
        <v>244</v>
      </c>
      <c r="G160" s="38">
        <v>140</v>
      </c>
      <c r="H160" s="38">
        <v>5</v>
      </c>
      <c r="I160" s="38">
        <v>50</v>
      </c>
      <c r="J160" s="51" t="s">
        <v>296</v>
      </c>
      <c r="K160" s="36" t="s">
        <v>306</v>
      </c>
      <c r="L160" s="36" t="s">
        <v>336</v>
      </c>
      <c r="M160" s="39">
        <v>34.625999999999998</v>
      </c>
      <c r="N160" s="36" t="str">
        <f>VLOOKUP(C160,[1]Products_ENG!$B$5:$W$1946,22,0)</f>
        <v>NBR / VZ</v>
      </c>
      <c r="O160" s="36" t="s">
        <v>339</v>
      </c>
    </row>
    <row r="161" spans="2:15" x14ac:dyDescent="0.2">
      <c r="B161" s="36" t="s">
        <v>500</v>
      </c>
      <c r="C161" s="36" t="s">
        <v>179</v>
      </c>
      <c r="D161" s="36">
        <v>4260391378614</v>
      </c>
      <c r="E161" s="37" t="s">
        <v>261</v>
      </c>
      <c r="F161" s="37" t="s">
        <v>246</v>
      </c>
      <c r="G161" s="38">
        <v>190</v>
      </c>
      <c r="H161" s="38">
        <v>5</v>
      </c>
      <c r="I161" s="38">
        <v>130</v>
      </c>
      <c r="J161" s="51" t="s">
        <v>296</v>
      </c>
      <c r="K161" s="36" t="s">
        <v>307</v>
      </c>
      <c r="L161" s="36" t="s">
        <v>337</v>
      </c>
      <c r="M161" s="39">
        <v>89.34899999999999</v>
      </c>
      <c r="N161" s="36" t="str">
        <f>VLOOKUP(C161,[1]Products_ENG!$B$5:$W$1946,22,0)</f>
        <v>NBR / VZ</v>
      </c>
      <c r="O161" s="36" t="s">
        <v>339</v>
      </c>
    </row>
    <row r="162" spans="2:15" x14ac:dyDescent="0.2">
      <c r="B162" s="36" t="s">
        <v>501</v>
      </c>
      <c r="C162" s="36" t="s">
        <v>180</v>
      </c>
      <c r="D162" s="36">
        <v>4260391378621</v>
      </c>
      <c r="E162" s="37" t="s">
        <v>262</v>
      </c>
      <c r="F162" s="37" t="s">
        <v>248</v>
      </c>
      <c r="G162" s="38">
        <v>160</v>
      </c>
      <c r="H162" s="38">
        <v>5</v>
      </c>
      <c r="I162" s="38">
        <v>85</v>
      </c>
      <c r="J162" s="51" t="s">
        <v>296</v>
      </c>
      <c r="K162" s="36" t="s">
        <v>308</v>
      </c>
      <c r="L162" s="36" t="s">
        <v>338</v>
      </c>
      <c r="M162" s="39">
        <v>65.423999999999992</v>
      </c>
      <c r="N162" s="36" t="str">
        <f>VLOOKUP(C162,[1]Products_ENG!$B$5:$W$1946,22,0)</f>
        <v>NBR / VZ</v>
      </c>
      <c r="O162" s="36" t="s">
        <v>339</v>
      </c>
    </row>
    <row r="163" spans="2:15" x14ac:dyDescent="0.2">
      <c r="B163" s="36" t="s">
        <v>502</v>
      </c>
      <c r="C163" s="36" t="s">
        <v>181</v>
      </c>
      <c r="D163" s="36">
        <v>4260391378638</v>
      </c>
      <c r="E163" s="37" t="s">
        <v>249</v>
      </c>
      <c r="F163" s="37" t="s">
        <v>220</v>
      </c>
      <c r="G163" s="38">
        <v>70</v>
      </c>
      <c r="H163" s="38">
        <v>5</v>
      </c>
      <c r="I163" s="38">
        <v>3</v>
      </c>
      <c r="J163" s="51" t="s">
        <v>296</v>
      </c>
      <c r="K163" s="36" t="s">
        <v>303</v>
      </c>
      <c r="L163" s="36" t="s">
        <v>332</v>
      </c>
      <c r="M163" s="39">
        <v>4.2629999999999999</v>
      </c>
      <c r="N163" s="36" t="str">
        <f>VLOOKUP(C163,[1]Products_ENG!$B$5:$W$1946,22,0)</f>
        <v>NBR / V2A</v>
      </c>
      <c r="O163" s="36" t="s">
        <v>340</v>
      </c>
    </row>
    <row r="164" spans="2:15" x14ac:dyDescent="0.2">
      <c r="B164" s="36" t="s">
        <v>503</v>
      </c>
      <c r="C164" s="36" t="s">
        <v>182</v>
      </c>
      <c r="D164" s="36">
        <v>4260391378645</v>
      </c>
      <c r="E164" s="37" t="s">
        <v>250</v>
      </c>
      <c r="F164" s="37" t="s">
        <v>222</v>
      </c>
      <c r="G164" s="38">
        <v>70</v>
      </c>
      <c r="H164" s="38">
        <v>5</v>
      </c>
      <c r="I164" s="38">
        <v>3</v>
      </c>
      <c r="J164" s="51" t="s">
        <v>296</v>
      </c>
      <c r="K164" s="36" t="s">
        <v>303</v>
      </c>
      <c r="L164" s="36" t="s">
        <v>332</v>
      </c>
      <c r="M164" s="39">
        <v>5.9740000000000002</v>
      </c>
      <c r="N164" s="36" t="str">
        <f>VLOOKUP(C164,[1]Products_ENG!$B$5:$W$1946,22,0)</f>
        <v>NBR / V2A</v>
      </c>
      <c r="O164" s="36" t="s">
        <v>340</v>
      </c>
    </row>
    <row r="165" spans="2:15" x14ac:dyDescent="0.2">
      <c r="B165" s="36" t="s">
        <v>504</v>
      </c>
      <c r="C165" s="36" t="s">
        <v>183</v>
      </c>
      <c r="D165" s="36">
        <v>4260391378652</v>
      </c>
      <c r="E165" s="37" t="s">
        <v>250</v>
      </c>
      <c r="F165" s="37" t="s">
        <v>223</v>
      </c>
      <c r="G165" s="38">
        <v>70</v>
      </c>
      <c r="H165" s="38">
        <v>5</v>
      </c>
      <c r="I165" s="38">
        <v>3</v>
      </c>
      <c r="J165" s="51" t="s">
        <v>296</v>
      </c>
      <c r="K165" s="36" t="s">
        <v>303</v>
      </c>
      <c r="L165" s="36" t="s">
        <v>332</v>
      </c>
      <c r="M165" s="39">
        <v>6.931</v>
      </c>
      <c r="N165" s="36" t="str">
        <f>VLOOKUP(C165,[1]Products_ENG!$B$5:$W$1946,22,0)</f>
        <v>NBR / V2A</v>
      </c>
      <c r="O165" s="36" t="s">
        <v>340</v>
      </c>
    </row>
    <row r="166" spans="2:15" x14ac:dyDescent="0.2">
      <c r="B166" s="36" t="s">
        <v>505</v>
      </c>
      <c r="C166" s="36" t="s">
        <v>184</v>
      </c>
      <c r="D166" s="36">
        <v>4260391378669</v>
      </c>
      <c r="E166" s="37" t="s">
        <v>251</v>
      </c>
      <c r="F166" s="37" t="s">
        <v>225</v>
      </c>
      <c r="G166" s="38">
        <v>90</v>
      </c>
      <c r="H166" s="38">
        <v>5</v>
      </c>
      <c r="I166" s="38">
        <v>15</v>
      </c>
      <c r="J166" s="51" t="s">
        <v>296</v>
      </c>
      <c r="K166" s="36" t="s">
        <v>304</v>
      </c>
      <c r="L166" s="36" t="s">
        <v>333</v>
      </c>
      <c r="M166" s="39">
        <v>9.1349999999999998</v>
      </c>
      <c r="N166" s="36" t="str">
        <f>VLOOKUP(C166,[1]Products_ENG!$B$5:$W$1946,22,0)</f>
        <v>NBR / V2A</v>
      </c>
      <c r="O166" s="36" t="s">
        <v>340</v>
      </c>
    </row>
    <row r="167" spans="2:15" x14ac:dyDescent="0.2">
      <c r="B167" s="36" t="s">
        <v>506</v>
      </c>
      <c r="C167" s="36" t="s">
        <v>185</v>
      </c>
      <c r="D167" s="36">
        <v>4260391378676</v>
      </c>
      <c r="E167" s="37" t="s">
        <v>252</v>
      </c>
      <c r="F167" s="37" t="s">
        <v>227</v>
      </c>
      <c r="G167" s="38">
        <v>110</v>
      </c>
      <c r="H167" s="38">
        <v>5</v>
      </c>
      <c r="I167" s="38">
        <v>15</v>
      </c>
      <c r="J167" s="51" t="s">
        <v>296</v>
      </c>
      <c r="K167" s="36" t="s">
        <v>304</v>
      </c>
      <c r="L167" s="36" t="s">
        <v>334</v>
      </c>
      <c r="M167" s="39">
        <v>16.355999999999998</v>
      </c>
      <c r="N167" s="36" t="str">
        <f>VLOOKUP(C167,[1]Products_ENG!$B$5:$W$1946,22,0)</f>
        <v>NBR / V2A</v>
      </c>
      <c r="O167" s="36" t="s">
        <v>340</v>
      </c>
    </row>
    <row r="168" spans="2:15" x14ac:dyDescent="0.2">
      <c r="B168" s="36" t="s">
        <v>507</v>
      </c>
      <c r="C168" s="36" t="s">
        <v>186</v>
      </c>
      <c r="D168" s="36">
        <v>4260391378683</v>
      </c>
      <c r="E168" s="37" t="s">
        <v>253</v>
      </c>
      <c r="F168" s="37" t="s">
        <v>229</v>
      </c>
      <c r="G168" s="38">
        <v>110</v>
      </c>
      <c r="H168" s="38">
        <v>5</v>
      </c>
      <c r="I168" s="38">
        <v>15</v>
      </c>
      <c r="J168" s="51" t="s">
        <v>296</v>
      </c>
      <c r="K168" s="36" t="s">
        <v>304</v>
      </c>
      <c r="L168" s="36" t="s">
        <v>334</v>
      </c>
      <c r="M168" s="39">
        <v>14.151999999999999</v>
      </c>
      <c r="N168" s="36" t="str">
        <f>VLOOKUP(C168,[1]Products_ENG!$B$5:$W$1946,22,0)</f>
        <v>NBR / V2A</v>
      </c>
      <c r="O168" s="36" t="s">
        <v>340</v>
      </c>
    </row>
    <row r="169" spans="2:15" x14ac:dyDescent="0.2">
      <c r="B169" s="36" t="s">
        <v>508</v>
      </c>
      <c r="C169" s="36" t="s">
        <v>187</v>
      </c>
      <c r="D169" s="36">
        <v>4260391378690</v>
      </c>
      <c r="E169" s="37" t="s">
        <v>254</v>
      </c>
      <c r="F169" s="37" t="s">
        <v>231</v>
      </c>
      <c r="G169" s="38">
        <v>110</v>
      </c>
      <c r="H169" s="38">
        <v>5</v>
      </c>
      <c r="I169" s="38">
        <v>15</v>
      </c>
      <c r="J169" s="51" t="s">
        <v>296</v>
      </c>
      <c r="K169" s="36" t="s">
        <v>304</v>
      </c>
      <c r="L169" s="36" t="s">
        <v>334</v>
      </c>
      <c r="M169" s="39">
        <v>18.733999999999998</v>
      </c>
      <c r="N169" s="36" t="str">
        <f>VLOOKUP(C169,[1]Products_ENG!$B$5:$W$1946,22,0)</f>
        <v>NBR / V2A</v>
      </c>
      <c r="O169" s="36" t="s">
        <v>340</v>
      </c>
    </row>
    <row r="170" spans="2:15" x14ac:dyDescent="0.2">
      <c r="B170" s="36" t="s">
        <v>509</v>
      </c>
      <c r="C170" s="36" t="s">
        <v>188</v>
      </c>
      <c r="D170" s="36">
        <v>4260391378706</v>
      </c>
      <c r="E170" s="37" t="s">
        <v>255</v>
      </c>
      <c r="F170" s="37" t="s">
        <v>233</v>
      </c>
      <c r="G170" s="38">
        <v>140</v>
      </c>
      <c r="H170" s="38">
        <v>5</v>
      </c>
      <c r="I170" s="38">
        <v>35</v>
      </c>
      <c r="J170" s="51" t="s">
        <v>296</v>
      </c>
      <c r="K170" s="36" t="s">
        <v>305</v>
      </c>
      <c r="L170" s="36" t="s">
        <v>335</v>
      </c>
      <c r="M170" s="39">
        <v>23.779999999999998</v>
      </c>
      <c r="N170" s="36" t="str">
        <f>VLOOKUP(C170,[1]Products_ENG!$B$5:$W$1946,22,0)</f>
        <v>NBR / V2A</v>
      </c>
      <c r="O170" s="36" t="s">
        <v>340</v>
      </c>
    </row>
    <row r="171" spans="2:15" x14ac:dyDescent="0.2">
      <c r="B171" s="36" t="s">
        <v>510</v>
      </c>
      <c r="C171" s="36" t="s">
        <v>189</v>
      </c>
      <c r="D171" s="36">
        <v>4260391378713</v>
      </c>
      <c r="E171" s="37" t="s">
        <v>255</v>
      </c>
      <c r="F171" s="37" t="s">
        <v>234</v>
      </c>
      <c r="G171" s="38">
        <v>140</v>
      </c>
      <c r="H171" s="38">
        <v>5</v>
      </c>
      <c r="I171" s="38">
        <v>35</v>
      </c>
      <c r="J171" s="51" t="s">
        <v>296</v>
      </c>
      <c r="K171" s="36" t="s">
        <v>305</v>
      </c>
      <c r="L171" s="36" t="s">
        <v>335</v>
      </c>
      <c r="M171" s="39">
        <v>22.678000000000001</v>
      </c>
      <c r="N171" s="36" t="str">
        <f>VLOOKUP(C171,[1]Products_ENG!$B$5:$W$1946,22,0)</f>
        <v>NBR / V2A</v>
      </c>
      <c r="O171" s="36" t="s">
        <v>340</v>
      </c>
    </row>
    <row r="172" spans="2:15" x14ac:dyDescent="0.2">
      <c r="B172" s="36" t="s">
        <v>511</v>
      </c>
      <c r="C172" s="36" t="s">
        <v>190</v>
      </c>
      <c r="D172" s="36">
        <v>4260391378720</v>
      </c>
      <c r="E172" s="37" t="s">
        <v>256</v>
      </c>
      <c r="F172" s="37" t="s">
        <v>236</v>
      </c>
      <c r="G172" s="38">
        <v>140</v>
      </c>
      <c r="H172" s="38">
        <v>5</v>
      </c>
      <c r="I172" s="38">
        <v>35</v>
      </c>
      <c r="J172" s="51" t="s">
        <v>296</v>
      </c>
      <c r="K172" s="36" t="s">
        <v>305</v>
      </c>
      <c r="L172" s="36" t="s">
        <v>335</v>
      </c>
      <c r="M172" s="39">
        <v>23.460999999999999</v>
      </c>
      <c r="N172" s="36" t="str">
        <f>VLOOKUP(C172,[1]Products_ENG!$B$5:$W$1946,22,0)</f>
        <v>NBR / V2A</v>
      </c>
      <c r="O172" s="36" t="s">
        <v>340</v>
      </c>
    </row>
    <row r="173" spans="2:15" x14ac:dyDescent="0.2">
      <c r="B173" s="36" t="s">
        <v>512</v>
      </c>
      <c r="C173" s="36" t="s">
        <v>191</v>
      </c>
      <c r="D173" s="36">
        <v>4260391378737</v>
      </c>
      <c r="E173" s="37" t="s">
        <v>257</v>
      </c>
      <c r="F173" s="37" t="s">
        <v>238</v>
      </c>
      <c r="G173" s="38">
        <v>140</v>
      </c>
      <c r="H173" s="38">
        <v>5</v>
      </c>
      <c r="I173" s="38">
        <v>35</v>
      </c>
      <c r="J173" s="51" t="s">
        <v>296</v>
      </c>
      <c r="K173" s="36" t="s">
        <v>305</v>
      </c>
      <c r="L173" s="36" t="s">
        <v>335</v>
      </c>
      <c r="M173" s="39">
        <v>22.997</v>
      </c>
      <c r="N173" s="36" t="str">
        <f>VLOOKUP(C173,[1]Products_ENG!$B$5:$W$1946,22,0)</f>
        <v>NBR / V2A</v>
      </c>
      <c r="O173" s="36" t="s">
        <v>340</v>
      </c>
    </row>
    <row r="174" spans="2:15" x14ac:dyDescent="0.2">
      <c r="B174" s="36" t="s">
        <v>513</v>
      </c>
      <c r="C174" s="36" t="s">
        <v>192</v>
      </c>
      <c r="D174" s="36">
        <v>4260391378744</v>
      </c>
      <c r="E174" s="37" t="s">
        <v>258</v>
      </c>
      <c r="F174" s="37" t="s">
        <v>240</v>
      </c>
      <c r="G174" s="38">
        <v>150</v>
      </c>
      <c r="H174" s="38">
        <v>5</v>
      </c>
      <c r="I174" s="38">
        <v>65</v>
      </c>
      <c r="J174" s="51" t="s">
        <v>296</v>
      </c>
      <c r="K174" s="36" t="s">
        <v>306</v>
      </c>
      <c r="L174" s="36" t="s">
        <v>336</v>
      </c>
      <c r="M174" s="39">
        <v>47.27</v>
      </c>
      <c r="N174" s="36" t="str">
        <f>VLOOKUP(C174,[1]Products_ENG!$B$5:$W$1946,22,0)</f>
        <v>NBR / V2A</v>
      </c>
      <c r="O174" s="36" t="s">
        <v>340</v>
      </c>
    </row>
    <row r="175" spans="2:15" x14ac:dyDescent="0.2">
      <c r="B175" s="36" t="s">
        <v>514</v>
      </c>
      <c r="C175" s="36" t="s">
        <v>193</v>
      </c>
      <c r="D175" s="36">
        <v>4260391378751</v>
      </c>
      <c r="E175" s="37" t="s">
        <v>259</v>
      </c>
      <c r="F175" s="37" t="s">
        <v>242</v>
      </c>
      <c r="G175" s="38">
        <v>150</v>
      </c>
      <c r="H175" s="38">
        <v>5</v>
      </c>
      <c r="I175" s="38">
        <v>65</v>
      </c>
      <c r="J175" s="51" t="s">
        <v>296</v>
      </c>
      <c r="K175" s="36" t="s">
        <v>306</v>
      </c>
      <c r="L175" s="36" t="s">
        <v>336</v>
      </c>
      <c r="M175" s="39">
        <v>46.951000000000001</v>
      </c>
      <c r="N175" s="36" t="str">
        <f>VLOOKUP(C175,[1]Products_ENG!$B$5:$W$1946,22,0)</f>
        <v>NBR / V2A</v>
      </c>
      <c r="O175" s="36" t="s">
        <v>340</v>
      </c>
    </row>
    <row r="176" spans="2:15" x14ac:dyDescent="0.2">
      <c r="B176" s="36" t="s">
        <v>515</v>
      </c>
      <c r="C176" s="36" t="s">
        <v>194</v>
      </c>
      <c r="D176" s="36">
        <v>4260391378768</v>
      </c>
      <c r="E176" s="37" t="s">
        <v>260</v>
      </c>
      <c r="F176" s="37" t="s">
        <v>244</v>
      </c>
      <c r="G176" s="38">
        <v>140</v>
      </c>
      <c r="H176" s="38">
        <v>5</v>
      </c>
      <c r="I176" s="38">
        <v>50</v>
      </c>
      <c r="J176" s="51" t="s">
        <v>296</v>
      </c>
      <c r="K176" s="36" t="s">
        <v>306</v>
      </c>
      <c r="L176" s="36" t="s">
        <v>336</v>
      </c>
      <c r="M176" s="39">
        <v>46.11</v>
      </c>
      <c r="N176" s="36" t="str">
        <f>VLOOKUP(C176,[1]Products_ENG!$B$5:$W$1946,22,0)</f>
        <v>NBR / V2A</v>
      </c>
      <c r="O176" s="36" t="s">
        <v>340</v>
      </c>
    </row>
    <row r="177" spans="2:15" x14ac:dyDescent="0.2">
      <c r="B177" s="36" t="s">
        <v>516</v>
      </c>
      <c r="C177" s="36" t="s">
        <v>195</v>
      </c>
      <c r="D177" s="36">
        <v>4260391378775</v>
      </c>
      <c r="E177" s="37" t="s">
        <v>261</v>
      </c>
      <c r="F177" s="37" t="s">
        <v>246</v>
      </c>
      <c r="G177" s="38">
        <v>190</v>
      </c>
      <c r="H177" s="38">
        <v>5</v>
      </c>
      <c r="I177" s="38">
        <v>130</v>
      </c>
      <c r="J177" s="51" t="s">
        <v>296</v>
      </c>
      <c r="K177" s="36" t="s">
        <v>307</v>
      </c>
      <c r="L177" s="36" t="s">
        <v>337</v>
      </c>
      <c r="M177" s="39">
        <v>97.323999999999998</v>
      </c>
      <c r="N177" s="36" t="str">
        <f>VLOOKUP(C177,[1]Products_ENG!$B$5:$W$1946,22,0)</f>
        <v>NBR / V2A</v>
      </c>
      <c r="O177" s="36" t="s">
        <v>340</v>
      </c>
    </row>
    <row r="178" spans="2:15" x14ac:dyDescent="0.2">
      <c r="B178" s="36" t="s">
        <v>517</v>
      </c>
      <c r="C178" s="36" t="s">
        <v>196</v>
      </c>
      <c r="D178" s="36">
        <v>4260391378782</v>
      </c>
      <c r="E178" s="37" t="s">
        <v>262</v>
      </c>
      <c r="F178" s="37" t="s">
        <v>248</v>
      </c>
      <c r="G178" s="38">
        <v>160</v>
      </c>
      <c r="H178" s="38">
        <v>5</v>
      </c>
      <c r="I178" s="38">
        <v>85</v>
      </c>
      <c r="J178" s="51" t="s">
        <v>296</v>
      </c>
      <c r="K178" s="36" t="s">
        <v>308</v>
      </c>
      <c r="L178" s="36" t="s">
        <v>338</v>
      </c>
      <c r="M178" s="39">
        <v>75.486999999999995</v>
      </c>
      <c r="N178" s="36" t="str">
        <f>VLOOKUP(C178,[1]Products_ENG!$B$5:$W$1946,22,0)</f>
        <v>NBR / V2A</v>
      </c>
      <c r="O178" s="36" t="s">
        <v>340</v>
      </c>
    </row>
    <row r="179" spans="2:15" x14ac:dyDescent="0.2">
      <c r="B179" s="36" t="s">
        <v>518</v>
      </c>
      <c r="C179" s="36" t="s">
        <v>197</v>
      </c>
      <c r="D179" s="36">
        <v>4260391378799</v>
      </c>
      <c r="E179" s="37" t="s">
        <v>249</v>
      </c>
      <c r="F179" s="37" t="s">
        <v>220</v>
      </c>
      <c r="G179" s="38">
        <v>70</v>
      </c>
      <c r="H179" s="38">
        <v>5</v>
      </c>
      <c r="I179" s="38">
        <v>3</v>
      </c>
      <c r="J179" s="51" t="s">
        <v>296</v>
      </c>
      <c r="K179" s="36" t="s">
        <v>303</v>
      </c>
      <c r="L179" s="36" t="s">
        <v>332</v>
      </c>
      <c r="M179" s="39">
        <v>6.8150000000000004</v>
      </c>
      <c r="N179" s="36" t="str">
        <f>VLOOKUP(C179,[1]Products_ENG!$B$5:$W$1946,22,0)</f>
        <v>EPDM / V2A</v>
      </c>
      <c r="O179" s="36" t="s">
        <v>340</v>
      </c>
    </row>
    <row r="180" spans="2:15" x14ac:dyDescent="0.2">
      <c r="B180" s="36" t="s">
        <v>519</v>
      </c>
      <c r="C180" s="36" t="s">
        <v>198</v>
      </c>
      <c r="D180" s="36">
        <v>4260391378805</v>
      </c>
      <c r="E180" s="37" t="s">
        <v>250</v>
      </c>
      <c r="F180" s="37" t="s">
        <v>222</v>
      </c>
      <c r="G180" s="38">
        <v>70</v>
      </c>
      <c r="H180" s="38">
        <v>5</v>
      </c>
      <c r="I180" s="38">
        <v>3</v>
      </c>
      <c r="J180" s="51" t="s">
        <v>296</v>
      </c>
      <c r="K180" s="36" t="s">
        <v>303</v>
      </c>
      <c r="L180" s="36" t="s">
        <v>332</v>
      </c>
      <c r="M180" s="39">
        <v>7.3949999999999996</v>
      </c>
      <c r="N180" s="36" t="str">
        <f>VLOOKUP(C180,[1]Products_ENG!$B$5:$W$1946,22,0)</f>
        <v>EPDM / V2A</v>
      </c>
      <c r="O180" s="36" t="s">
        <v>340</v>
      </c>
    </row>
    <row r="181" spans="2:15" x14ac:dyDescent="0.2">
      <c r="B181" s="36" t="s">
        <v>520</v>
      </c>
      <c r="C181" s="36" t="s">
        <v>199</v>
      </c>
      <c r="D181" s="36">
        <v>4260391378812</v>
      </c>
      <c r="E181" s="37" t="s">
        <v>250</v>
      </c>
      <c r="F181" s="37" t="s">
        <v>223</v>
      </c>
      <c r="G181" s="38">
        <v>70</v>
      </c>
      <c r="H181" s="38">
        <v>5</v>
      </c>
      <c r="I181" s="38">
        <v>3</v>
      </c>
      <c r="J181" s="51" t="s">
        <v>296</v>
      </c>
      <c r="K181" s="36" t="s">
        <v>303</v>
      </c>
      <c r="L181" s="36" t="s">
        <v>332</v>
      </c>
      <c r="M181" s="39">
        <v>7.7140000000000004</v>
      </c>
      <c r="N181" s="36" t="str">
        <f>VLOOKUP(C181,[1]Products_ENG!$B$5:$W$1946,22,0)</f>
        <v>EPDM / V2A</v>
      </c>
      <c r="O181" s="36" t="s">
        <v>340</v>
      </c>
    </row>
    <row r="182" spans="2:15" x14ac:dyDescent="0.2">
      <c r="B182" s="36" t="s">
        <v>521</v>
      </c>
      <c r="C182" s="36" t="s">
        <v>200</v>
      </c>
      <c r="D182" s="36">
        <v>4260391378829</v>
      </c>
      <c r="E182" s="37" t="s">
        <v>251</v>
      </c>
      <c r="F182" s="37" t="s">
        <v>225</v>
      </c>
      <c r="G182" s="38">
        <v>90</v>
      </c>
      <c r="H182" s="38">
        <v>5</v>
      </c>
      <c r="I182" s="38">
        <v>15</v>
      </c>
      <c r="J182" s="51" t="s">
        <v>296</v>
      </c>
      <c r="K182" s="36" t="s">
        <v>304</v>
      </c>
      <c r="L182" s="36" t="s">
        <v>333</v>
      </c>
      <c r="M182" s="39">
        <v>8.5549999999999997</v>
      </c>
      <c r="N182" s="36" t="str">
        <f>VLOOKUP(C182,[1]Products_ENG!$B$5:$W$1946,22,0)</f>
        <v>EPDM / V2A</v>
      </c>
      <c r="O182" s="36" t="s">
        <v>340</v>
      </c>
    </row>
    <row r="183" spans="2:15" x14ac:dyDescent="0.2">
      <c r="B183" s="36" t="s">
        <v>522</v>
      </c>
      <c r="C183" s="36" t="s">
        <v>201</v>
      </c>
      <c r="D183" s="36">
        <v>4260391378836</v>
      </c>
      <c r="E183" s="37" t="s">
        <v>252</v>
      </c>
      <c r="F183" s="37" t="s">
        <v>227</v>
      </c>
      <c r="G183" s="38">
        <v>110</v>
      </c>
      <c r="H183" s="38">
        <v>5</v>
      </c>
      <c r="I183" s="38">
        <v>15</v>
      </c>
      <c r="J183" s="51" t="s">
        <v>296</v>
      </c>
      <c r="K183" s="36" t="s">
        <v>304</v>
      </c>
      <c r="L183" s="36" t="s">
        <v>334</v>
      </c>
      <c r="M183" s="39">
        <v>17.081</v>
      </c>
      <c r="N183" s="36" t="str">
        <f>VLOOKUP(C183,[1]Products_ENG!$B$5:$W$1946,22,0)</f>
        <v>EPDM / V2A</v>
      </c>
      <c r="O183" s="36" t="s">
        <v>340</v>
      </c>
    </row>
    <row r="184" spans="2:15" x14ac:dyDescent="0.2">
      <c r="B184" s="36" t="s">
        <v>523</v>
      </c>
      <c r="C184" s="36" t="s">
        <v>202</v>
      </c>
      <c r="D184" s="36">
        <v>4260391378843</v>
      </c>
      <c r="E184" s="37" t="s">
        <v>253</v>
      </c>
      <c r="F184" s="37" t="s">
        <v>229</v>
      </c>
      <c r="G184" s="38">
        <v>110</v>
      </c>
      <c r="H184" s="38">
        <v>5</v>
      </c>
      <c r="I184" s="38">
        <v>15</v>
      </c>
      <c r="J184" s="51" t="s">
        <v>296</v>
      </c>
      <c r="K184" s="36" t="s">
        <v>304</v>
      </c>
      <c r="L184" s="36" t="s">
        <v>334</v>
      </c>
      <c r="M184" s="39">
        <v>13.746</v>
      </c>
      <c r="N184" s="36" t="str">
        <f>VLOOKUP(C184,[1]Products_ENG!$B$5:$W$1946,22,0)</f>
        <v>EPDM / V2A</v>
      </c>
      <c r="O184" s="36" t="s">
        <v>340</v>
      </c>
    </row>
    <row r="185" spans="2:15" x14ac:dyDescent="0.2">
      <c r="B185" s="36" t="s">
        <v>524</v>
      </c>
      <c r="C185" s="36" t="s">
        <v>203</v>
      </c>
      <c r="D185" s="36">
        <v>4260391378850</v>
      </c>
      <c r="E185" s="37" t="s">
        <v>254</v>
      </c>
      <c r="F185" s="37" t="s">
        <v>231</v>
      </c>
      <c r="G185" s="38">
        <v>110</v>
      </c>
      <c r="H185" s="38">
        <v>5</v>
      </c>
      <c r="I185" s="38">
        <v>15</v>
      </c>
      <c r="J185" s="51" t="s">
        <v>296</v>
      </c>
      <c r="K185" s="36" t="s">
        <v>304</v>
      </c>
      <c r="L185" s="36" t="s">
        <v>334</v>
      </c>
      <c r="M185" s="39">
        <v>15.254</v>
      </c>
      <c r="N185" s="36" t="str">
        <f>VLOOKUP(C185,[1]Products_ENG!$B$5:$W$1946,22,0)</f>
        <v>EPDM / V2A</v>
      </c>
      <c r="O185" s="36" t="s">
        <v>340</v>
      </c>
    </row>
    <row r="186" spans="2:15" x14ac:dyDescent="0.2">
      <c r="B186" s="36" t="s">
        <v>525</v>
      </c>
      <c r="C186" s="36" t="s">
        <v>204</v>
      </c>
      <c r="D186" s="36">
        <v>4260391378867</v>
      </c>
      <c r="E186" s="37" t="s">
        <v>255</v>
      </c>
      <c r="F186" s="37" t="s">
        <v>233</v>
      </c>
      <c r="G186" s="38">
        <v>140</v>
      </c>
      <c r="H186" s="38">
        <v>5</v>
      </c>
      <c r="I186" s="38">
        <v>35</v>
      </c>
      <c r="J186" s="51" t="s">
        <v>296</v>
      </c>
      <c r="K186" s="36" t="s">
        <v>305</v>
      </c>
      <c r="L186" s="36" t="s">
        <v>335</v>
      </c>
      <c r="M186" s="39">
        <v>25.143000000000001</v>
      </c>
      <c r="N186" s="36" t="str">
        <f>VLOOKUP(C186,[1]Products_ENG!$B$5:$W$1946,22,0)</f>
        <v>EPDM / V2A</v>
      </c>
      <c r="O186" s="36" t="s">
        <v>340</v>
      </c>
    </row>
    <row r="187" spans="2:15" x14ac:dyDescent="0.2">
      <c r="B187" s="36" t="s">
        <v>526</v>
      </c>
      <c r="C187" s="36" t="s">
        <v>205</v>
      </c>
      <c r="D187" s="36">
        <v>4260391378874</v>
      </c>
      <c r="E187" s="37" t="s">
        <v>255</v>
      </c>
      <c r="F187" s="37" t="s">
        <v>234</v>
      </c>
      <c r="G187" s="38">
        <v>140</v>
      </c>
      <c r="H187" s="38">
        <v>5</v>
      </c>
      <c r="I187" s="38">
        <v>35</v>
      </c>
      <c r="J187" s="51" t="s">
        <v>296</v>
      </c>
      <c r="K187" s="36" t="s">
        <v>305</v>
      </c>
      <c r="L187" s="36" t="s">
        <v>335</v>
      </c>
      <c r="M187" s="39">
        <v>22.764999999999997</v>
      </c>
      <c r="N187" s="36" t="str">
        <f>VLOOKUP(C187,[1]Products_ENG!$B$5:$W$1946,22,0)</f>
        <v>EPDM / V2A</v>
      </c>
      <c r="O187" s="36" t="s">
        <v>340</v>
      </c>
    </row>
    <row r="188" spans="2:15" x14ac:dyDescent="0.2">
      <c r="B188" s="36" t="s">
        <v>527</v>
      </c>
      <c r="C188" s="36" t="s">
        <v>206</v>
      </c>
      <c r="D188" s="36">
        <v>4260391378881</v>
      </c>
      <c r="E188" s="37" t="s">
        <v>256</v>
      </c>
      <c r="F188" s="37" t="s">
        <v>236</v>
      </c>
      <c r="G188" s="38">
        <v>140</v>
      </c>
      <c r="H188" s="38">
        <v>5</v>
      </c>
      <c r="I188" s="38">
        <v>35</v>
      </c>
      <c r="J188" s="51" t="s">
        <v>296</v>
      </c>
      <c r="K188" s="36" t="s">
        <v>305</v>
      </c>
      <c r="L188" s="36" t="s">
        <v>335</v>
      </c>
      <c r="M188" s="39">
        <v>25.027000000000001</v>
      </c>
      <c r="N188" s="36" t="str">
        <f>VLOOKUP(C188,[1]Products_ENG!$B$5:$W$1946,22,0)</f>
        <v>EPDM / V2A</v>
      </c>
      <c r="O188" s="36" t="s">
        <v>340</v>
      </c>
    </row>
    <row r="189" spans="2:15" x14ac:dyDescent="0.2">
      <c r="B189" s="36" t="s">
        <v>528</v>
      </c>
      <c r="C189" s="36" t="s">
        <v>207</v>
      </c>
      <c r="D189" s="36">
        <v>4260391378898</v>
      </c>
      <c r="E189" s="37" t="s">
        <v>257</v>
      </c>
      <c r="F189" s="37" t="s">
        <v>238</v>
      </c>
      <c r="G189" s="38">
        <v>140</v>
      </c>
      <c r="H189" s="38">
        <v>5</v>
      </c>
      <c r="I189" s="38">
        <v>35</v>
      </c>
      <c r="J189" s="51" t="s">
        <v>296</v>
      </c>
      <c r="K189" s="36" t="s">
        <v>305</v>
      </c>
      <c r="L189" s="36" t="s">
        <v>335</v>
      </c>
      <c r="M189" s="39">
        <v>24.824000000000002</v>
      </c>
      <c r="N189" s="36" t="str">
        <f>VLOOKUP(C189,[1]Products_ENG!$B$5:$W$1946,22,0)</f>
        <v>EPDM / V2A</v>
      </c>
      <c r="O189" s="36" t="s">
        <v>340</v>
      </c>
    </row>
    <row r="190" spans="2:15" x14ac:dyDescent="0.2">
      <c r="B190" s="36" t="s">
        <v>529</v>
      </c>
      <c r="C190" s="36" t="s">
        <v>208</v>
      </c>
      <c r="D190" s="36">
        <v>4260391378904</v>
      </c>
      <c r="E190" s="37" t="s">
        <v>258</v>
      </c>
      <c r="F190" s="37" t="s">
        <v>240</v>
      </c>
      <c r="G190" s="38">
        <v>150</v>
      </c>
      <c r="H190" s="38">
        <v>5</v>
      </c>
      <c r="I190" s="38">
        <v>65</v>
      </c>
      <c r="J190" s="51" t="s">
        <v>296</v>
      </c>
      <c r="K190" s="36" t="s">
        <v>306</v>
      </c>
      <c r="L190" s="36" t="s">
        <v>336</v>
      </c>
      <c r="M190" s="39">
        <v>49.473999999999997</v>
      </c>
      <c r="N190" s="36" t="str">
        <f>VLOOKUP(C190,[1]Products_ENG!$B$5:$W$1946,22,0)</f>
        <v>EPDM / V2A</v>
      </c>
      <c r="O190" s="36" t="s">
        <v>340</v>
      </c>
    </row>
    <row r="191" spans="2:15" x14ac:dyDescent="0.2">
      <c r="B191" s="36" t="s">
        <v>530</v>
      </c>
      <c r="C191" s="36" t="s">
        <v>209</v>
      </c>
      <c r="D191" s="36">
        <v>4260391378911</v>
      </c>
      <c r="E191" s="37" t="s">
        <v>259</v>
      </c>
      <c r="F191" s="37" t="s">
        <v>242</v>
      </c>
      <c r="G191" s="38">
        <v>150</v>
      </c>
      <c r="H191" s="38">
        <v>5</v>
      </c>
      <c r="I191" s="38">
        <v>65</v>
      </c>
      <c r="J191" s="51" t="s">
        <v>296</v>
      </c>
      <c r="K191" s="36" t="s">
        <v>306</v>
      </c>
      <c r="L191" s="36" t="s">
        <v>336</v>
      </c>
      <c r="M191" s="39">
        <v>48.923000000000002</v>
      </c>
      <c r="N191" s="36" t="str">
        <f>VLOOKUP(C191,[1]Products_ENG!$B$5:$W$1946,22,0)</f>
        <v>EPDM / V2A</v>
      </c>
      <c r="O191" s="36" t="s">
        <v>340</v>
      </c>
    </row>
    <row r="192" spans="2:15" x14ac:dyDescent="0.2">
      <c r="B192" s="36" t="s">
        <v>531</v>
      </c>
      <c r="C192" s="36" t="s">
        <v>210</v>
      </c>
      <c r="D192" s="36">
        <v>4260391378928</v>
      </c>
      <c r="E192" s="37" t="s">
        <v>260</v>
      </c>
      <c r="F192" s="37" t="s">
        <v>244</v>
      </c>
      <c r="G192" s="38">
        <v>140</v>
      </c>
      <c r="H192" s="38">
        <v>5</v>
      </c>
      <c r="I192" s="38">
        <v>50</v>
      </c>
      <c r="J192" s="51" t="s">
        <v>296</v>
      </c>
      <c r="K192" s="36" t="s">
        <v>306</v>
      </c>
      <c r="L192" s="36" t="s">
        <v>336</v>
      </c>
      <c r="M192" s="39">
        <v>46.951000000000001</v>
      </c>
      <c r="N192" s="36" t="str">
        <f>VLOOKUP(C192,[1]Products_ENG!$B$5:$W$1946,22,0)</f>
        <v>EPDM / V2A</v>
      </c>
      <c r="O192" s="36" t="s">
        <v>340</v>
      </c>
    </row>
    <row r="193" spans="2:15" x14ac:dyDescent="0.2">
      <c r="B193" s="36" t="s">
        <v>532</v>
      </c>
      <c r="C193" s="36" t="s">
        <v>211</v>
      </c>
      <c r="D193" s="36">
        <v>4260391378935</v>
      </c>
      <c r="E193" s="37" t="s">
        <v>261</v>
      </c>
      <c r="F193" s="37" t="s">
        <v>246</v>
      </c>
      <c r="G193" s="38">
        <v>190</v>
      </c>
      <c r="H193" s="38">
        <v>5</v>
      </c>
      <c r="I193" s="38">
        <v>130</v>
      </c>
      <c r="J193" s="51" t="s">
        <v>296</v>
      </c>
      <c r="K193" s="36" t="s">
        <v>307</v>
      </c>
      <c r="L193" s="36" t="s">
        <v>337</v>
      </c>
      <c r="M193" s="39">
        <v>99.875999999999991</v>
      </c>
      <c r="N193" s="36" t="str">
        <f>VLOOKUP(C193,[1]Products_ENG!$B$5:$W$1946,22,0)</f>
        <v>EPDM / V2A</v>
      </c>
      <c r="O193" s="36" t="s">
        <v>340</v>
      </c>
    </row>
    <row r="194" spans="2:15" x14ac:dyDescent="0.2">
      <c r="B194" s="36" t="s">
        <v>533</v>
      </c>
      <c r="C194" s="36" t="s">
        <v>212</v>
      </c>
      <c r="D194" s="36">
        <v>4260391378942</v>
      </c>
      <c r="E194" s="37" t="s">
        <v>262</v>
      </c>
      <c r="F194" s="37" t="s">
        <v>248</v>
      </c>
      <c r="G194" s="38">
        <v>160</v>
      </c>
      <c r="H194" s="38">
        <v>5</v>
      </c>
      <c r="I194" s="38">
        <v>85</v>
      </c>
      <c r="J194" s="51" t="s">
        <v>296</v>
      </c>
      <c r="K194" s="36" t="s">
        <v>308</v>
      </c>
      <c r="L194" s="36" t="s">
        <v>338</v>
      </c>
      <c r="M194" s="39">
        <v>75.661000000000001</v>
      </c>
      <c r="N194" s="36" t="str">
        <f>VLOOKUP(C194,[1]Products_ENG!$B$5:$W$1946,22,0)</f>
        <v>EPDM / V2A</v>
      </c>
      <c r="O194" s="36" t="s">
        <v>340</v>
      </c>
    </row>
  </sheetData>
  <sheetProtection algorithmName="SHA-512" hashValue="kvjmqfKG5OtPs14mJDTzP5yXTQIN5emqFDtjrAfj7M8WXQe/T0A6OvBpaKxN16WuD1p9eNk01S9c9Eq7du306A==" saltValue="UXTYhs7qkZQYmDSwFVB9Xw==" spinCount="100000" sheet="1" objects="1" scenarios="1" selectLockedCells="1"/>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showRowColHeaders="0" workbookViewId="0">
      <selection activeCell="F1" sqref="F1"/>
    </sheetView>
  </sheetViews>
  <sheetFormatPr baseColWidth="10" defaultRowHeight="158.25" customHeight="1" x14ac:dyDescent="0.2"/>
  <cols>
    <col min="1" max="1" width="11.140625" customWidth="1"/>
    <col min="2" max="2" width="34.28515625" customWidth="1"/>
    <col min="3" max="3" width="13.85546875" customWidth="1"/>
  </cols>
  <sheetData/>
  <sheetProtection algorithmName="SHA-512" hashValue="Jkl0tkovxB821gaA9CtBvetdkkyhmcA+XgRNtZKlLT1MvYYjVMDKLuF9cEx6NX4TzQLncMQZO2UHbCLRavE4ng==" saltValue="CHtJ/kHj2xb0G/LLaN7HQg==" spinCount="100000" sheet="1" objects="1" scenarios="1"/>
  <pageMargins left="0.7" right="0.7" top="0.78740157499999996" bottom="0.78740157499999996"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2</vt:i4>
      </vt:variant>
    </vt:vector>
  </HeadingPairs>
  <TitlesOfParts>
    <vt:vector size="7" baseType="lpstr">
      <vt:lpstr>Dashboard</vt:lpstr>
      <vt:lpstr>Product Data Sheet</vt:lpstr>
      <vt:lpstr>Berechnung</vt:lpstr>
      <vt:lpstr>Daten</vt:lpstr>
      <vt:lpstr>Bilder</vt:lpstr>
      <vt:lpstr>Dashboard!Druckbereich</vt:lpstr>
      <vt:lpstr>'Product Data Sheet'!Druckbereich</vt:lpstr>
    </vt:vector>
  </TitlesOfParts>
  <Company>Crassus GmbH &amp; Co. KG</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Crassus Gliederketten-Berechnung</dc:title>
  <dc:subject>Gliederketten</dc:subject>
  <dc:creator>Lars Baier</dc:creator>
  <cp:lastModifiedBy>Jared Herrmann</cp:lastModifiedBy>
  <cp:revision>1</cp:revision>
  <cp:lastPrinted>2015-11-05T08:40:08Z</cp:lastPrinted>
  <dcterms:created xsi:type="dcterms:W3CDTF">2015-02-16T15:14:09Z</dcterms:created>
  <dcterms:modified xsi:type="dcterms:W3CDTF">2016-04-26T14:59:05Z</dcterms:modified>
  <cp:category>Crassus Tools</cp:category>
  <cp:contentStatus>Final</cp:contentStatus>
  <cp:version>1.0</cp:version>
</cp:coreProperties>
</file>